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/>
  </bookViews>
  <sheets>
    <sheet name="Sheet1 (2)" sheetId="6" r:id="rId1"/>
    <sheet name="Sheet1" sheetId="5" r:id="rId2"/>
  </sheets>
  <calcPr calcId="144525"/>
</workbook>
</file>

<file path=xl/sharedStrings.xml><?xml version="1.0" encoding="utf-8"?>
<sst xmlns="http://schemas.openxmlformats.org/spreadsheetml/2006/main" count="206" uniqueCount="41">
  <si>
    <t>方正县2023年玉米、大豆和稻谷生产者补贴情况汇总表</t>
  </si>
  <si>
    <t xml:space="preserve">    单位：亩、元、元/亩。</t>
  </si>
  <si>
    <t>乡镇</t>
  </si>
  <si>
    <t>补贴金额合计</t>
  </si>
  <si>
    <t>面积合计</t>
  </si>
  <si>
    <t>玉米面积</t>
  </si>
  <si>
    <t>大豆面积</t>
  </si>
  <si>
    <t>水稻面积</t>
  </si>
  <si>
    <t>备注</t>
  </si>
  <si>
    <t>稻谷小计</t>
  </si>
  <si>
    <t>地表水</t>
  </si>
  <si>
    <t>地下水</t>
  </si>
  <si>
    <t>松南乡</t>
  </si>
  <si>
    <t>补贴面积</t>
  </si>
  <si>
    <t>补贴标准</t>
  </si>
  <si>
    <t>补贴金额</t>
  </si>
  <si>
    <t>天门乡</t>
  </si>
  <si>
    <t>宝兴乡</t>
  </si>
  <si>
    <t>大罗密镇</t>
  </si>
  <si>
    <t>得莫利镇</t>
  </si>
  <si>
    <t>德善乡</t>
  </si>
  <si>
    <t>方正镇</t>
  </si>
  <si>
    <t>会发镇</t>
  </si>
  <si>
    <t>方正林业局</t>
  </si>
  <si>
    <t>高楞镇</t>
  </si>
  <si>
    <t>畜牧局</t>
  </si>
  <si>
    <t>财政局</t>
  </si>
  <si>
    <t>供销联社</t>
  </si>
  <si>
    <t>住建人防</t>
  </si>
  <si>
    <t>恒发社</t>
  </si>
  <si>
    <t>工信局</t>
  </si>
  <si>
    <t>教育局</t>
  </si>
  <si>
    <t>农业农村局</t>
  </si>
  <si>
    <t>粮库</t>
  </si>
  <si>
    <t>港务局</t>
  </si>
  <si>
    <t>方正县</t>
  </si>
  <si>
    <t>2023年玉米、大豆和稻谷生产者补贴汇总表</t>
  </si>
  <si>
    <t>户数</t>
  </si>
  <si>
    <t>各单位</t>
  </si>
  <si>
    <t>地表</t>
  </si>
  <si>
    <t>地下</t>
  </si>
</sst>
</file>

<file path=xl/styles.xml><?xml version="1.0" encoding="utf-8"?>
<styleSheet xmlns="http://schemas.openxmlformats.org/spreadsheetml/2006/main">
  <numFmts count="5">
    <numFmt numFmtId="176" formatCode="#,##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6"/>
      <color indexed="8"/>
      <name val="黑体"/>
      <charset val="134"/>
    </font>
    <font>
      <sz val="12"/>
      <color indexed="8"/>
      <name val="宋体"/>
      <charset val="134"/>
    </font>
    <font>
      <sz val="22"/>
      <color indexed="8"/>
      <name val="方正小标宋简体"/>
      <charset val="134"/>
    </font>
    <font>
      <sz val="14"/>
      <color indexed="8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6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8" fillId="3" borderId="9" applyNumberFormat="0" applyAlignment="0" applyProtection="0">
      <alignment vertical="center"/>
    </xf>
    <xf numFmtId="0" fontId="25" fillId="3" borderId="13" applyNumberFormat="0" applyAlignment="0" applyProtection="0">
      <alignment vertical="center"/>
    </xf>
    <xf numFmtId="0" fontId="22" fillId="17" borderId="16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176" fontId="5" fillId="2" borderId="4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 wrapText="1"/>
    </xf>
    <xf numFmtId="176" fontId="0" fillId="0" borderId="4" xfId="0" applyNumberForma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76" fontId="4" fillId="0" borderId="4" xfId="0" applyNumberFormat="1" applyFont="1" applyBorder="1" applyAlignment="1">
      <alignment horizontal="left" vertical="center" wrapText="1"/>
    </xf>
    <xf numFmtId="176" fontId="0" fillId="0" borderId="4" xfId="0" applyNumberFormat="1" applyBorder="1">
      <alignment vertical="center"/>
    </xf>
    <xf numFmtId="0" fontId="4" fillId="0" borderId="4" xfId="0" applyFont="1" applyBorder="1" applyAlignment="1">
      <alignment horizontal="left" vertical="center" wrapText="1"/>
    </xf>
    <xf numFmtId="0" fontId="0" fillId="0" borderId="4" xfId="0" applyBorder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4" fillId="0" borderId="4" xfId="0" applyNumberFormat="1" applyFont="1" applyFill="1" applyBorder="1" applyAlignment="1">
      <alignment horizontal="left" vertical="center" wrapText="1"/>
    </xf>
    <xf numFmtId="176" fontId="0" fillId="0" borderId="4" xfId="0" applyNumberFormat="1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8"/>
  <sheetViews>
    <sheetView tabSelected="1" workbookViewId="0">
      <selection activeCell="F31" sqref="F31"/>
    </sheetView>
  </sheetViews>
  <sheetFormatPr defaultColWidth="9" defaultRowHeight="13.5"/>
  <cols>
    <col min="1" max="1" width="10.875" style="41" customWidth="1"/>
    <col min="2" max="2" width="11.625" style="41" customWidth="1"/>
    <col min="3" max="3" width="17" style="41" customWidth="1"/>
    <col min="4" max="4" width="13.375" customWidth="1"/>
    <col min="5" max="5" width="16.375" customWidth="1"/>
    <col min="6" max="6" width="18.5" customWidth="1"/>
    <col min="7" max="7" width="19.5" customWidth="1"/>
    <col min="8" max="8" width="19.625" customWidth="1"/>
    <col min="9" max="9" width="17.625" customWidth="1"/>
    <col min="10" max="10" width="15.875" customWidth="1"/>
    <col min="11" max="11" width="13.5" style="41" customWidth="1"/>
    <col min="12" max="12" width="11.5" style="41" customWidth="1"/>
    <col min="13" max="14" width="9" style="41"/>
  </cols>
  <sheetData>
    <row r="1" ht="20.25" customHeight="1" spans="2:10">
      <c r="B1" s="42"/>
      <c r="C1" s="42"/>
      <c r="D1" s="1"/>
      <c r="E1" s="1"/>
      <c r="F1" s="2"/>
      <c r="G1" s="2"/>
      <c r="H1" s="2"/>
      <c r="I1" s="2"/>
      <c r="J1" s="2"/>
    </row>
    <row r="2" ht="27" spans="1:10">
      <c r="A2" s="43" t="s">
        <v>0</v>
      </c>
      <c r="B2" s="43"/>
      <c r="C2" s="43"/>
      <c r="D2" s="3"/>
      <c r="E2" s="3"/>
      <c r="F2" s="3"/>
      <c r="G2" s="3"/>
      <c r="H2" s="3"/>
      <c r="I2" s="3"/>
      <c r="J2" s="3"/>
    </row>
    <row r="3" ht="18.75" spans="2:10">
      <c r="B3" s="44"/>
      <c r="C3" s="44"/>
      <c r="D3" s="4"/>
      <c r="E3" s="4"/>
      <c r="F3" s="5"/>
      <c r="G3" s="5"/>
      <c r="H3" s="5"/>
      <c r="I3" s="5" t="s">
        <v>1</v>
      </c>
      <c r="J3" s="5"/>
    </row>
    <row r="4" ht="20" customHeight="1" spans="1:12">
      <c r="A4" s="45" t="s">
        <v>2</v>
      </c>
      <c r="B4" s="46"/>
      <c r="C4" s="47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9"/>
      <c r="I4" s="9"/>
      <c r="J4" s="9" t="s">
        <v>8</v>
      </c>
      <c r="K4" s="55"/>
      <c r="L4" s="55"/>
    </row>
    <row r="5" ht="19" customHeight="1" spans="1:10">
      <c r="A5" s="48"/>
      <c r="B5" s="49"/>
      <c r="C5" s="50"/>
      <c r="D5" s="9"/>
      <c r="E5" s="9"/>
      <c r="F5" s="9"/>
      <c r="G5" s="9" t="s">
        <v>9</v>
      </c>
      <c r="H5" s="9" t="s">
        <v>10</v>
      </c>
      <c r="I5" s="9" t="s">
        <v>11</v>
      </c>
      <c r="J5" s="9"/>
    </row>
    <row r="6" ht="20" customHeight="1" spans="1:10">
      <c r="A6" s="51" t="s">
        <v>12</v>
      </c>
      <c r="B6" s="34" t="s">
        <v>13</v>
      </c>
      <c r="C6" s="18"/>
      <c r="D6" s="15">
        <v>81955.64</v>
      </c>
      <c r="E6" s="15">
        <v>649.8</v>
      </c>
      <c r="F6" s="15">
        <v>4826.2</v>
      </c>
      <c r="G6" s="15">
        <v>76479.64</v>
      </c>
      <c r="H6" s="15">
        <v>7016.17</v>
      </c>
      <c r="I6" s="15">
        <v>69463.47</v>
      </c>
      <c r="J6" s="9"/>
    </row>
    <row r="7" ht="20" customHeight="1" spans="1:10">
      <c r="A7" s="51"/>
      <c r="B7" s="16" t="s">
        <v>14</v>
      </c>
      <c r="C7" s="17"/>
      <c r="D7" s="18"/>
      <c r="E7" s="15">
        <v>14</v>
      </c>
      <c r="F7" s="15">
        <v>366</v>
      </c>
      <c r="G7" s="15"/>
      <c r="H7" s="15">
        <v>172.67</v>
      </c>
      <c r="I7" s="15">
        <v>122.67</v>
      </c>
      <c r="J7" s="34"/>
    </row>
    <row r="8" ht="20" customHeight="1" spans="1:10">
      <c r="A8" s="51"/>
      <c r="B8" s="16" t="s">
        <v>15</v>
      </c>
      <c r="C8" s="17">
        <f>E8+F8+G8</f>
        <v>11508052.3388</v>
      </c>
      <c r="D8" s="18"/>
      <c r="E8" s="15">
        <f t="shared" ref="E8:I8" si="0">E6*E7</f>
        <v>9097.2</v>
      </c>
      <c r="F8" s="15">
        <f t="shared" si="0"/>
        <v>1766389.2</v>
      </c>
      <c r="G8" s="15">
        <f>H8+I8</f>
        <v>9732565.9388</v>
      </c>
      <c r="H8" s="15">
        <f t="shared" si="0"/>
        <v>1211482.0739</v>
      </c>
      <c r="I8" s="15">
        <f t="shared" si="0"/>
        <v>8521083.8649</v>
      </c>
      <c r="J8" s="34"/>
    </row>
    <row r="9" ht="20" customHeight="1" spans="1:10">
      <c r="A9" s="52" t="s">
        <v>16</v>
      </c>
      <c r="B9" s="16" t="s">
        <v>13</v>
      </c>
      <c r="C9" s="17"/>
      <c r="D9" s="18">
        <f>E9+F9+G9</f>
        <v>175271.89</v>
      </c>
      <c r="E9" s="15">
        <v>28623.69</v>
      </c>
      <c r="F9" s="15">
        <v>41183.43</v>
      </c>
      <c r="G9" s="15">
        <v>105464.77</v>
      </c>
      <c r="H9" s="15">
        <v>52973.13</v>
      </c>
      <c r="I9" s="15">
        <v>52491.64</v>
      </c>
      <c r="J9" s="34"/>
    </row>
    <row r="10" ht="20" customHeight="1" spans="1:10">
      <c r="A10" s="53"/>
      <c r="B10" s="16" t="s">
        <v>14</v>
      </c>
      <c r="C10" s="18"/>
      <c r="D10" s="18"/>
      <c r="E10" s="15">
        <v>14</v>
      </c>
      <c r="F10" s="15">
        <v>366</v>
      </c>
      <c r="G10" s="15"/>
      <c r="H10" s="15">
        <v>172.67</v>
      </c>
      <c r="I10" s="15">
        <v>122.67</v>
      </c>
      <c r="J10" s="34"/>
    </row>
    <row r="11" ht="20" customHeight="1" spans="1:10">
      <c r="A11" s="54"/>
      <c r="B11" s="16" t="s">
        <v>15</v>
      </c>
      <c r="C11" s="18">
        <f>E11+F11+G11</f>
        <v>31059886.8759</v>
      </c>
      <c r="D11" s="18"/>
      <c r="E11" s="15">
        <f t="shared" ref="E11:I11" si="1">E9*E10</f>
        <v>400731.66</v>
      </c>
      <c r="F11" s="15">
        <f t="shared" si="1"/>
        <v>15073135.38</v>
      </c>
      <c r="G11" s="15">
        <f>H11+I11</f>
        <v>15586019.8359</v>
      </c>
      <c r="H11" s="15">
        <f t="shared" si="1"/>
        <v>9146870.3571</v>
      </c>
      <c r="I11" s="15">
        <f t="shared" si="1"/>
        <v>6439149.4788</v>
      </c>
      <c r="J11" s="34"/>
    </row>
    <row r="12" ht="20" customHeight="1" spans="1:10">
      <c r="A12" s="52" t="s">
        <v>17</v>
      </c>
      <c r="B12" s="16" t="s">
        <v>13</v>
      </c>
      <c r="C12" s="18"/>
      <c r="D12" s="18">
        <f>E12+F12+G12</f>
        <v>133212.07</v>
      </c>
      <c r="E12" s="15">
        <v>7134.2</v>
      </c>
      <c r="F12" s="15">
        <v>3275.83</v>
      </c>
      <c r="G12" s="15">
        <v>122802.04</v>
      </c>
      <c r="H12" s="15">
        <v>67004.32</v>
      </c>
      <c r="I12" s="15">
        <v>55797.72</v>
      </c>
      <c r="J12" s="34"/>
    </row>
    <row r="13" ht="20" customHeight="1" spans="1:10">
      <c r="A13" s="53"/>
      <c r="B13" s="16" t="s">
        <v>14</v>
      </c>
      <c r="C13" s="18"/>
      <c r="D13" s="18"/>
      <c r="E13" s="15">
        <v>14</v>
      </c>
      <c r="F13" s="15">
        <v>366</v>
      </c>
      <c r="G13" s="15"/>
      <c r="H13" s="15">
        <v>172.67</v>
      </c>
      <c r="I13" s="15">
        <v>122.67</v>
      </c>
      <c r="J13" s="34"/>
    </row>
    <row r="14" ht="20" customHeight="1" spans="1:10">
      <c r="A14" s="54"/>
      <c r="B14" s="16" t="s">
        <v>15</v>
      </c>
      <c r="C14" s="18">
        <f>E14+F14+G14</f>
        <v>19713174.8268</v>
      </c>
      <c r="D14" s="18"/>
      <c r="E14" s="15">
        <f t="shared" ref="E14:I14" si="2">E12*E13</f>
        <v>99878.8</v>
      </c>
      <c r="F14" s="15">
        <f t="shared" si="2"/>
        <v>1198953.78</v>
      </c>
      <c r="G14" s="15">
        <f>H14+I14</f>
        <v>18414342.2468</v>
      </c>
      <c r="H14" s="15">
        <f t="shared" si="2"/>
        <v>11569635.9344</v>
      </c>
      <c r="I14" s="15">
        <f t="shared" si="2"/>
        <v>6844706.3124</v>
      </c>
      <c r="J14" s="34"/>
    </row>
    <row r="15" ht="20" customHeight="1" spans="1:10">
      <c r="A15" s="52" t="s">
        <v>18</v>
      </c>
      <c r="B15" s="16" t="s">
        <v>13</v>
      </c>
      <c r="C15" s="18"/>
      <c r="D15" s="18">
        <f>E15+F15+G15</f>
        <v>40733.7</v>
      </c>
      <c r="E15" s="15">
        <v>15701.08</v>
      </c>
      <c r="F15" s="15">
        <v>5880.58</v>
      </c>
      <c r="G15" s="15">
        <v>19152.04</v>
      </c>
      <c r="H15" s="15">
        <v>11726.13</v>
      </c>
      <c r="I15" s="15">
        <v>7425.91</v>
      </c>
      <c r="J15" s="34"/>
    </row>
    <row r="16" ht="20" customHeight="1" spans="1:10">
      <c r="A16" s="53"/>
      <c r="B16" s="16" t="s">
        <v>14</v>
      </c>
      <c r="C16" s="18"/>
      <c r="D16" s="18"/>
      <c r="E16" s="15">
        <v>14</v>
      </c>
      <c r="F16" s="15">
        <v>366</v>
      </c>
      <c r="G16" s="15"/>
      <c r="H16" s="15">
        <v>172.67</v>
      </c>
      <c r="I16" s="15">
        <v>122.67</v>
      </c>
      <c r="J16" s="34"/>
    </row>
    <row r="17" ht="20" customHeight="1" spans="1:10">
      <c r="A17" s="54"/>
      <c r="B17" s="16" t="s">
        <v>15</v>
      </c>
      <c r="C17" s="18">
        <f>E17+F17+G17</f>
        <v>5307794.6468</v>
      </c>
      <c r="D17" s="18"/>
      <c r="E17" s="18">
        <f t="shared" ref="E17:I17" si="3">E15*E16</f>
        <v>219815.12</v>
      </c>
      <c r="F17" s="18">
        <f t="shared" si="3"/>
        <v>2152292.28</v>
      </c>
      <c r="G17" s="18">
        <f>H17+I17</f>
        <v>2935687.2468</v>
      </c>
      <c r="H17" s="27">
        <f t="shared" si="3"/>
        <v>2024750.8671</v>
      </c>
      <c r="I17" s="27">
        <f t="shared" si="3"/>
        <v>910936.3797</v>
      </c>
      <c r="J17" s="34"/>
    </row>
    <row r="18" ht="20" customHeight="1" spans="1:10">
      <c r="A18" s="52" t="s">
        <v>19</v>
      </c>
      <c r="B18" s="16" t="s">
        <v>13</v>
      </c>
      <c r="C18" s="18"/>
      <c r="D18" s="18">
        <v>44524.33</v>
      </c>
      <c r="E18" s="18">
        <v>1083.95</v>
      </c>
      <c r="F18" s="18">
        <v>12174.72</v>
      </c>
      <c r="G18" s="18">
        <v>31265.66</v>
      </c>
      <c r="H18" s="27">
        <v>17169.75</v>
      </c>
      <c r="I18" s="27">
        <v>14095.91</v>
      </c>
      <c r="J18" s="34"/>
    </row>
    <row r="19" ht="20" customHeight="1" spans="1:10">
      <c r="A19" s="53"/>
      <c r="B19" s="16" t="s">
        <v>14</v>
      </c>
      <c r="C19" s="17"/>
      <c r="D19" s="17"/>
      <c r="E19" s="15">
        <v>14</v>
      </c>
      <c r="F19" s="15">
        <v>366</v>
      </c>
      <c r="G19" s="15"/>
      <c r="H19" s="15">
        <v>172.67</v>
      </c>
      <c r="I19" s="15">
        <v>122.67</v>
      </c>
      <c r="J19" s="34"/>
    </row>
    <row r="20" ht="20" customHeight="1" spans="1:10">
      <c r="A20" s="54"/>
      <c r="B20" s="16" t="s">
        <v>15</v>
      </c>
      <c r="C20" s="17">
        <f>E20+F20+G20</f>
        <v>9164968.8322</v>
      </c>
      <c r="D20" s="17"/>
      <c r="E20" s="17">
        <f t="shared" ref="E20:I20" si="4">E18*E19</f>
        <v>15175.3</v>
      </c>
      <c r="F20" s="17">
        <f t="shared" si="4"/>
        <v>4455947.52</v>
      </c>
      <c r="G20" s="17">
        <f>H20+I20</f>
        <v>4693846.0122</v>
      </c>
      <c r="H20" s="17">
        <f t="shared" si="4"/>
        <v>2964700.7325</v>
      </c>
      <c r="I20" s="17">
        <f t="shared" si="4"/>
        <v>1729145.2797</v>
      </c>
      <c r="J20" s="34"/>
    </row>
    <row r="21" ht="20" customHeight="1" spans="1:10">
      <c r="A21" s="52" t="s">
        <v>20</v>
      </c>
      <c r="B21" s="16" t="s">
        <v>13</v>
      </c>
      <c r="C21" s="17"/>
      <c r="D21" s="17">
        <f>E21+F21+G21</f>
        <v>84350.49</v>
      </c>
      <c r="E21" s="17">
        <v>6562.61</v>
      </c>
      <c r="F21" s="17">
        <v>827.08</v>
      </c>
      <c r="G21" s="17">
        <v>76960.8</v>
      </c>
      <c r="H21" s="17">
        <v>57443.93</v>
      </c>
      <c r="I21" s="17">
        <v>19516.87</v>
      </c>
      <c r="J21" s="34"/>
    </row>
    <row r="22" ht="20" customHeight="1" spans="1:10">
      <c r="A22" s="53"/>
      <c r="B22" s="16" t="s">
        <v>14</v>
      </c>
      <c r="C22" s="18"/>
      <c r="D22" s="18"/>
      <c r="E22" s="15">
        <v>14</v>
      </c>
      <c r="F22" s="15">
        <v>366</v>
      </c>
      <c r="G22" s="15"/>
      <c r="H22" s="15">
        <v>172.67</v>
      </c>
      <c r="I22" s="15">
        <v>122.67</v>
      </c>
      <c r="J22" s="34"/>
    </row>
    <row r="23" ht="20" customHeight="1" spans="1:10">
      <c r="A23" s="54"/>
      <c r="B23" s="16" t="s">
        <v>15</v>
      </c>
      <c r="C23" s="18">
        <f>E23+F23+G23</f>
        <v>12707565.656</v>
      </c>
      <c r="D23" s="18"/>
      <c r="E23" s="28">
        <f t="shared" ref="E23:I23" si="5">E21*E22</f>
        <v>91876.54</v>
      </c>
      <c r="F23" s="28">
        <f t="shared" si="5"/>
        <v>302711.28</v>
      </c>
      <c r="G23" s="18">
        <f>H23+I23</f>
        <v>12312977.836</v>
      </c>
      <c r="H23" s="18">
        <f t="shared" si="5"/>
        <v>9918843.3931</v>
      </c>
      <c r="I23" s="18">
        <f t="shared" si="5"/>
        <v>2394134.4429</v>
      </c>
      <c r="J23" s="34"/>
    </row>
    <row r="24" ht="20" customHeight="1" spans="1:10">
      <c r="A24" s="52" t="s">
        <v>21</v>
      </c>
      <c r="B24" s="16" t="s">
        <v>13</v>
      </c>
      <c r="C24" s="18"/>
      <c r="D24" s="18">
        <f>E24+F24+G24</f>
        <v>35321.91</v>
      </c>
      <c r="E24" s="28">
        <v>1740.65</v>
      </c>
      <c r="F24" s="28">
        <v>894.4</v>
      </c>
      <c r="G24" s="18">
        <v>32686.86</v>
      </c>
      <c r="H24" s="18">
        <v>14053.67</v>
      </c>
      <c r="I24" s="18">
        <v>18633.19</v>
      </c>
      <c r="J24" s="34"/>
    </row>
    <row r="25" ht="20" customHeight="1" spans="1:10">
      <c r="A25" s="53"/>
      <c r="B25" s="16" t="s">
        <v>14</v>
      </c>
      <c r="C25" s="18"/>
      <c r="D25" s="14"/>
      <c r="E25" s="15">
        <v>14</v>
      </c>
      <c r="F25" s="15">
        <v>366</v>
      </c>
      <c r="G25" s="15"/>
      <c r="H25" s="15">
        <v>172.67</v>
      </c>
      <c r="I25" s="15">
        <v>122.67</v>
      </c>
      <c r="J25" s="9"/>
    </row>
    <row r="26" ht="20" customHeight="1" spans="1:10">
      <c r="A26" s="54"/>
      <c r="B26" s="16" t="s">
        <v>15</v>
      </c>
      <c r="C26" s="18">
        <f>E26+F26+G26</f>
        <v>5064100.1162</v>
      </c>
      <c r="D26" s="14"/>
      <c r="E26" s="14">
        <f t="shared" ref="E26:I26" si="6">E24*E25</f>
        <v>24369.1</v>
      </c>
      <c r="F26" s="14">
        <f t="shared" si="6"/>
        <v>327350.4</v>
      </c>
      <c r="G26" s="14">
        <f>H26+I26</f>
        <v>4712380.6162</v>
      </c>
      <c r="H26" s="14">
        <f t="shared" si="6"/>
        <v>2426647.1989</v>
      </c>
      <c r="I26" s="14">
        <f t="shared" si="6"/>
        <v>2285733.4173</v>
      </c>
      <c r="J26" s="9"/>
    </row>
    <row r="27" ht="20" customHeight="1" spans="1:10">
      <c r="A27" s="52" t="s">
        <v>22</v>
      </c>
      <c r="B27" s="16" t="s">
        <v>13</v>
      </c>
      <c r="C27" s="18"/>
      <c r="D27" s="14">
        <v>217838.3</v>
      </c>
      <c r="E27" s="14">
        <v>42837.88</v>
      </c>
      <c r="F27" s="14">
        <v>6429.03</v>
      </c>
      <c r="G27" s="14">
        <v>168571.39</v>
      </c>
      <c r="H27" s="14">
        <v>89302.66</v>
      </c>
      <c r="I27" s="14">
        <v>79268.73</v>
      </c>
      <c r="J27" s="9"/>
    </row>
    <row r="28" ht="20" customHeight="1" spans="1:10">
      <c r="A28" s="53"/>
      <c r="B28" s="16" t="s">
        <v>14</v>
      </c>
      <c r="C28" s="18"/>
      <c r="D28" s="14"/>
      <c r="E28" s="15">
        <v>14</v>
      </c>
      <c r="F28" s="15">
        <v>366</v>
      </c>
      <c r="G28" s="15"/>
      <c r="H28" s="15">
        <v>172.67</v>
      </c>
      <c r="I28" s="15">
        <v>122.67</v>
      </c>
      <c r="J28" s="35"/>
    </row>
    <row r="29" ht="20" customHeight="1" spans="1:10">
      <c r="A29" s="54"/>
      <c r="B29" s="16" t="s">
        <v>15</v>
      </c>
      <c r="C29" s="18">
        <f>E29+F29+G29</f>
        <v>28096540.7113</v>
      </c>
      <c r="D29" s="14"/>
      <c r="E29" s="14">
        <f t="shared" ref="E29:I29" si="7">E27*E28</f>
        <v>599730.32</v>
      </c>
      <c r="F29" s="14">
        <f t="shared" si="7"/>
        <v>2353024.98</v>
      </c>
      <c r="G29" s="14">
        <f>H29+I29</f>
        <v>25143785.4113</v>
      </c>
      <c r="H29" s="14">
        <f t="shared" si="7"/>
        <v>15419890.3022</v>
      </c>
      <c r="I29" s="14">
        <f t="shared" si="7"/>
        <v>9723895.1091</v>
      </c>
      <c r="J29" s="35"/>
    </row>
    <row r="30" ht="20" customHeight="1" spans="1:10">
      <c r="A30" s="52" t="s">
        <v>23</v>
      </c>
      <c r="B30" s="16" t="s">
        <v>13</v>
      </c>
      <c r="C30" s="18"/>
      <c r="D30" s="14">
        <f>E30+F30+G30</f>
        <v>139469.7</v>
      </c>
      <c r="E30" s="14">
        <v>72333.6</v>
      </c>
      <c r="F30" s="14">
        <v>54888.9</v>
      </c>
      <c r="G30" s="14">
        <v>12247.2</v>
      </c>
      <c r="H30" s="14">
        <v>9190.4</v>
      </c>
      <c r="I30" s="14">
        <v>3056.8</v>
      </c>
      <c r="J30" s="35"/>
    </row>
    <row r="31" ht="20" customHeight="1" spans="1:10">
      <c r="A31" s="53"/>
      <c r="B31" s="16" t="s">
        <v>14</v>
      </c>
      <c r="C31" s="18"/>
      <c r="D31" s="14"/>
      <c r="E31" s="15">
        <v>14</v>
      </c>
      <c r="F31" s="15">
        <v>366</v>
      </c>
      <c r="G31" s="15"/>
      <c r="H31" s="15">
        <v>172.67</v>
      </c>
      <c r="I31" s="15">
        <v>122.67</v>
      </c>
      <c r="J31" s="35"/>
    </row>
    <row r="32" ht="20" customHeight="1" spans="1:10">
      <c r="A32" s="54"/>
      <c r="B32" s="16" t="s">
        <v>15</v>
      </c>
      <c r="C32" s="18">
        <f>E32+F32+G32</f>
        <v>23063891.824</v>
      </c>
      <c r="D32" s="14"/>
      <c r="E32" s="14">
        <f t="shared" ref="E32:I32" si="8">E30*E31</f>
        <v>1012670.4</v>
      </c>
      <c r="F32" s="14">
        <f t="shared" si="8"/>
        <v>20089337.4</v>
      </c>
      <c r="G32" s="14">
        <f>H32+I32</f>
        <v>1961884.024</v>
      </c>
      <c r="H32" s="14">
        <f t="shared" si="8"/>
        <v>1586906.368</v>
      </c>
      <c r="I32" s="14">
        <f t="shared" si="8"/>
        <v>374977.656</v>
      </c>
      <c r="J32" s="35"/>
    </row>
    <row r="33" ht="20" customHeight="1" spans="1:10">
      <c r="A33" s="52" t="s">
        <v>24</v>
      </c>
      <c r="B33" s="16" t="s">
        <v>13</v>
      </c>
      <c r="C33" s="18"/>
      <c r="D33" s="14">
        <v>11727.72</v>
      </c>
      <c r="E33" s="14">
        <v>2957.35</v>
      </c>
      <c r="F33" s="14">
        <v>5012.55</v>
      </c>
      <c r="G33" s="14">
        <v>3757.82</v>
      </c>
      <c r="H33" s="14">
        <v>1768.59</v>
      </c>
      <c r="I33" s="14">
        <v>1989.23</v>
      </c>
      <c r="J33" s="35"/>
    </row>
    <row r="34" ht="20" customHeight="1" spans="1:10">
      <c r="A34" s="53"/>
      <c r="B34" s="16" t="s">
        <v>14</v>
      </c>
      <c r="C34" s="18"/>
      <c r="D34" s="14"/>
      <c r="E34" s="15">
        <v>14</v>
      </c>
      <c r="F34" s="15">
        <v>366</v>
      </c>
      <c r="G34" s="15"/>
      <c r="H34" s="15">
        <v>172.67</v>
      </c>
      <c r="I34" s="15">
        <v>122.67</v>
      </c>
      <c r="J34" s="35"/>
    </row>
    <row r="35" ht="20" customHeight="1" spans="1:10">
      <c r="A35" s="54"/>
      <c r="B35" s="16" t="s">
        <v>15</v>
      </c>
      <c r="C35" s="18">
        <f>E35+F35+G35</f>
        <v>2425397.4794</v>
      </c>
      <c r="D35" s="14"/>
      <c r="E35" s="17">
        <f t="shared" ref="E35:I35" si="9">E33*E34</f>
        <v>41402.9</v>
      </c>
      <c r="F35" s="29">
        <f t="shared" si="9"/>
        <v>1834593.3</v>
      </c>
      <c r="G35" s="18">
        <f>H35+I35</f>
        <v>549401.2794</v>
      </c>
      <c r="H35" s="18">
        <f t="shared" si="9"/>
        <v>305382.4353</v>
      </c>
      <c r="I35" s="14">
        <f t="shared" si="9"/>
        <v>244018.8441</v>
      </c>
      <c r="J35" s="35"/>
    </row>
    <row r="36" ht="20" customHeight="1" spans="1:10">
      <c r="A36" s="52" t="s">
        <v>25</v>
      </c>
      <c r="B36" s="16" t="s">
        <v>13</v>
      </c>
      <c r="C36" s="18"/>
      <c r="D36" s="14">
        <f>E36+F36+G36</f>
        <v>1225.73</v>
      </c>
      <c r="E36" s="17">
        <v>457.23</v>
      </c>
      <c r="F36" s="29">
        <v>1.9</v>
      </c>
      <c r="G36" s="18">
        <v>766.6</v>
      </c>
      <c r="H36" s="18">
        <v>766.6</v>
      </c>
      <c r="I36" s="14">
        <v>0</v>
      </c>
      <c r="J36" s="35"/>
    </row>
    <row r="37" ht="20" customHeight="1" spans="1:10">
      <c r="A37" s="53"/>
      <c r="B37" s="16" t="s">
        <v>14</v>
      </c>
      <c r="C37" s="18"/>
      <c r="D37" s="14"/>
      <c r="E37" s="15">
        <v>14</v>
      </c>
      <c r="F37" s="15">
        <v>366</v>
      </c>
      <c r="G37" s="15"/>
      <c r="H37" s="15">
        <v>172.67</v>
      </c>
      <c r="I37" s="15">
        <v>122.67</v>
      </c>
      <c r="J37" s="35"/>
    </row>
    <row r="38" ht="20" customHeight="1" spans="1:10">
      <c r="A38" s="54"/>
      <c r="B38" s="16" t="s">
        <v>15</v>
      </c>
      <c r="C38" s="18">
        <f>E38+F38+G38</f>
        <v>139465.442</v>
      </c>
      <c r="D38" s="14"/>
      <c r="E38" s="14">
        <f t="shared" ref="E38:I38" si="10">E36*E37</f>
        <v>6401.22</v>
      </c>
      <c r="F38" s="14">
        <f t="shared" si="10"/>
        <v>695.4</v>
      </c>
      <c r="G38" s="18">
        <f>H38+I38</f>
        <v>132368.822</v>
      </c>
      <c r="H38" s="18">
        <f t="shared" si="10"/>
        <v>132368.822</v>
      </c>
      <c r="I38" s="14">
        <f t="shared" si="10"/>
        <v>0</v>
      </c>
      <c r="J38" s="35"/>
    </row>
    <row r="39" ht="20" customHeight="1" spans="1:10">
      <c r="A39" s="52" t="s">
        <v>26</v>
      </c>
      <c r="B39" s="16" t="s">
        <v>13</v>
      </c>
      <c r="C39" s="18"/>
      <c r="D39" s="14">
        <v>257</v>
      </c>
      <c r="E39" s="14">
        <v>0</v>
      </c>
      <c r="F39" s="14">
        <v>0</v>
      </c>
      <c r="G39" s="18">
        <v>257</v>
      </c>
      <c r="H39" s="18">
        <v>257</v>
      </c>
      <c r="I39" s="14">
        <v>0</v>
      </c>
      <c r="J39" s="35"/>
    </row>
    <row r="40" ht="20" customHeight="1" spans="1:10">
      <c r="A40" s="53"/>
      <c r="B40" s="16" t="s">
        <v>14</v>
      </c>
      <c r="C40" s="18"/>
      <c r="D40" s="14"/>
      <c r="E40" s="15">
        <v>14</v>
      </c>
      <c r="F40" s="15">
        <v>366</v>
      </c>
      <c r="G40" s="15"/>
      <c r="H40" s="15">
        <v>172.67</v>
      </c>
      <c r="I40" s="15">
        <v>122.67</v>
      </c>
      <c r="J40" s="35"/>
    </row>
    <row r="41" ht="20" customHeight="1" spans="1:10">
      <c r="A41" s="54"/>
      <c r="B41" s="16" t="s">
        <v>15</v>
      </c>
      <c r="C41" s="18">
        <f>E41+F41+G41</f>
        <v>44376.19</v>
      </c>
      <c r="D41" s="14"/>
      <c r="E41" s="14">
        <f t="shared" ref="E41:I41" si="11">E39*E40</f>
        <v>0</v>
      </c>
      <c r="F41" s="30">
        <f t="shared" si="11"/>
        <v>0</v>
      </c>
      <c r="G41" s="30">
        <f>H41+I41</f>
        <v>44376.19</v>
      </c>
      <c r="H41" s="30">
        <f t="shared" si="11"/>
        <v>44376.19</v>
      </c>
      <c r="I41" s="14">
        <f t="shared" si="11"/>
        <v>0</v>
      </c>
      <c r="J41" s="35"/>
    </row>
    <row r="42" ht="20" customHeight="1" spans="1:10">
      <c r="A42" s="52" t="s">
        <v>27</v>
      </c>
      <c r="B42" s="16" t="s">
        <v>13</v>
      </c>
      <c r="C42" s="18"/>
      <c r="D42" s="14">
        <v>105</v>
      </c>
      <c r="E42" s="14">
        <v>0</v>
      </c>
      <c r="F42" s="30">
        <v>60</v>
      </c>
      <c r="G42" s="30">
        <v>45</v>
      </c>
      <c r="H42" s="30">
        <v>45</v>
      </c>
      <c r="I42" s="14">
        <v>0</v>
      </c>
      <c r="J42" s="35"/>
    </row>
    <row r="43" ht="20" customHeight="1" spans="1:10">
      <c r="A43" s="53"/>
      <c r="B43" s="16" t="s">
        <v>14</v>
      </c>
      <c r="C43" s="17"/>
      <c r="D43" s="14"/>
      <c r="E43" s="15">
        <v>14</v>
      </c>
      <c r="F43" s="15">
        <v>366</v>
      </c>
      <c r="G43" s="15"/>
      <c r="H43" s="15">
        <v>172.67</v>
      </c>
      <c r="I43" s="15">
        <v>122.67</v>
      </c>
      <c r="J43" s="35"/>
    </row>
    <row r="44" ht="20" customHeight="1" spans="1:10">
      <c r="A44" s="54"/>
      <c r="B44" s="16" t="s">
        <v>15</v>
      </c>
      <c r="C44" s="17">
        <f>E44+F44+G44</f>
        <v>29730.15</v>
      </c>
      <c r="D44" s="14"/>
      <c r="E44" s="14">
        <f t="shared" ref="E44:I44" si="12">E42*E43</f>
        <v>0</v>
      </c>
      <c r="F44" s="14">
        <f t="shared" si="12"/>
        <v>21960</v>
      </c>
      <c r="G44" s="14">
        <f>H44+I44</f>
        <v>7770.15</v>
      </c>
      <c r="H44" s="14">
        <f t="shared" si="12"/>
        <v>7770.15</v>
      </c>
      <c r="I44" s="14">
        <f t="shared" si="12"/>
        <v>0</v>
      </c>
      <c r="J44" s="35"/>
    </row>
    <row r="45" ht="20" customHeight="1" spans="1:10">
      <c r="A45" s="52" t="s">
        <v>28</v>
      </c>
      <c r="B45" s="16" t="s">
        <v>13</v>
      </c>
      <c r="C45" s="17"/>
      <c r="D45" s="14">
        <v>64.2</v>
      </c>
      <c r="E45" s="14">
        <v>0</v>
      </c>
      <c r="F45" s="14">
        <v>0</v>
      </c>
      <c r="G45" s="14">
        <v>64.2</v>
      </c>
      <c r="H45" s="14">
        <v>64.2</v>
      </c>
      <c r="I45" s="14">
        <v>0</v>
      </c>
      <c r="J45" s="35"/>
    </row>
    <row r="46" ht="20" customHeight="1" spans="1:10">
      <c r="A46" s="53"/>
      <c r="B46" s="16" t="s">
        <v>14</v>
      </c>
      <c r="C46" s="18"/>
      <c r="D46" s="14"/>
      <c r="E46" s="15">
        <v>14</v>
      </c>
      <c r="F46" s="15">
        <v>366</v>
      </c>
      <c r="G46" s="15"/>
      <c r="H46" s="15">
        <v>172.67</v>
      </c>
      <c r="I46" s="15">
        <v>122.67</v>
      </c>
      <c r="J46" s="35"/>
    </row>
    <row r="47" ht="20" customHeight="1" spans="1:10">
      <c r="A47" s="54"/>
      <c r="B47" s="16" t="s">
        <v>15</v>
      </c>
      <c r="C47" s="18">
        <f>E47+F47+G47</f>
        <v>11085.414</v>
      </c>
      <c r="D47" s="14"/>
      <c r="E47" s="14">
        <f t="shared" ref="E47:I47" si="13">E45*E46</f>
        <v>0</v>
      </c>
      <c r="F47" s="14">
        <f t="shared" si="13"/>
        <v>0</v>
      </c>
      <c r="G47" s="14">
        <f>H47+I47</f>
        <v>11085.414</v>
      </c>
      <c r="H47" s="14">
        <f t="shared" si="13"/>
        <v>11085.414</v>
      </c>
      <c r="I47" s="14">
        <f t="shared" si="13"/>
        <v>0</v>
      </c>
      <c r="J47" s="35"/>
    </row>
    <row r="48" ht="20" customHeight="1" spans="1:10">
      <c r="A48" s="52" t="s">
        <v>29</v>
      </c>
      <c r="B48" s="16" t="s">
        <v>13</v>
      </c>
      <c r="C48" s="18"/>
      <c r="D48" s="14">
        <f>E48+F48+G48</f>
        <v>2591.3</v>
      </c>
      <c r="E48" s="14">
        <v>1226.3</v>
      </c>
      <c r="F48" s="14">
        <v>1092</v>
      </c>
      <c r="G48" s="14">
        <v>273</v>
      </c>
      <c r="H48" s="14">
        <v>273</v>
      </c>
      <c r="I48" s="14">
        <v>0</v>
      </c>
      <c r="J48" s="35"/>
    </row>
    <row r="49" ht="20" customHeight="1" spans="1:10">
      <c r="A49" s="53"/>
      <c r="B49" s="16" t="s">
        <v>14</v>
      </c>
      <c r="C49" s="18"/>
      <c r="D49" s="14"/>
      <c r="E49" s="15">
        <v>14</v>
      </c>
      <c r="F49" s="15">
        <v>366</v>
      </c>
      <c r="G49" s="15"/>
      <c r="H49" s="15">
        <v>172.67</v>
      </c>
      <c r="I49" s="15">
        <v>122.67</v>
      </c>
      <c r="J49" s="35"/>
    </row>
    <row r="50" ht="20" customHeight="1" spans="1:10">
      <c r="A50" s="54"/>
      <c r="B50" s="16" t="s">
        <v>15</v>
      </c>
      <c r="C50" s="18">
        <f>E50+F50+G50</f>
        <v>463979.11</v>
      </c>
      <c r="D50" s="14"/>
      <c r="E50" s="14">
        <f t="shared" ref="E50:I50" si="14">E48*E49</f>
        <v>17168.2</v>
      </c>
      <c r="F50" s="14">
        <f t="shared" si="14"/>
        <v>399672</v>
      </c>
      <c r="G50" s="14">
        <f>H50+I50</f>
        <v>47138.91</v>
      </c>
      <c r="H50" s="14">
        <f t="shared" si="14"/>
        <v>47138.91</v>
      </c>
      <c r="I50" s="14">
        <f t="shared" si="14"/>
        <v>0</v>
      </c>
      <c r="J50" s="35"/>
    </row>
    <row r="51" ht="20" customHeight="1" spans="1:10">
      <c r="A51" s="52" t="s">
        <v>30</v>
      </c>
      <c r="B51" s="16" t="s">
        <v>13</v>
      </c>
      <c r="C51" s="18"/>
      <c r="D51" s="14">
        <v>219</v>
      </c>
      <c r="E51" s="14">
        <v>45</v>
      </c>
      <c r="F51" s="14">
        <v>0</v>
      </c>
      <c r="G51" s="14">
        <v>174</v>
      </c>
      <c r="H51" s="14">
        <v>174</v>
      </c>
      <c r="I51" s="14">
        <v>0</v>
      </c>
      <c r="J51" s="35"/>
    </row>
    <row r="52" ht="20" customHeight="1" spans="1:10">
      <c r="A52" s="53"/>
      <c r="B52" s="16" t="s">
        <v>14</v>
      </c>
      <c r="C52" s="18"/>
      <c r="D52" s="14"/>
      <c r="E52" s="15">
        <v>14</v>
      </c>
      <c r="F52" s="15">
        <v>366</v>
      </c>
      <c r="G52" s="15"/>
      <c r="H52" s="15">
        <v>172.67</v>
      </c>
      <c r="I52" s="15">
        <v>122.67</v>
      </c>
      <c r="J52" s="35"/>
    </row>
    <row r="53" ht="20" customHeight="1" spans="1:10">
      <c r="A53" s="54"/>
      <c r="B53" s="16" t="s">
        <v>15</v>
      </c>
      <c r="C53" s="18">
        <f>E53+F53+G53</f>
        <v>30674.58</v>
      </c>
      <c r="D53" s="14"/>
      <c r="E53" s="14">
        <f t="shared" ref="E53:I53" si="15">E51*E52</f>
        <v>630</v>
      </c>
      <c r="F53" s="14">
        <f t="shared" si="15"/>
        <v>0</v>
      </c>
      <c r="G53" s="14">
        <f>H53+I53</f>
        <v>30044.58</v>
      </c>
      <c r="H53" s="14">
        <f t="shared" si="15"/>
        <v>30044.58</v>
      </c>
      <c r="I53" s="14">
        <f t="shared" si="15"/>
        <v>0</v>
      </c>
      <c r="J53" s="35"/>
    </row>
    <row r="54" ht="20" customHeight="1" spans="1:10">
      <c r="A54" s="52" t="s">
        <v>31</v>
      </c>
      <c r="B54" s="16" t="s">
        <v>13</v>
      </c>
      <c r="C54" s="18"/>
      <c r="D54" s="14">
        <v>731.62</v>
      </c>
      <c r="E54" s="14">
        <v>232.5</v>
      </c>
      <c r="F54" s="14">
        <v>89.5</v>
      </c>
      <c r="G54" s="14">
        <v>409.62</v>
      </c>
      <c r="H54" s="14">
        <v>147.5</v>
      </c>
      <c r="I54" s="14">
        <v>262.12</v>
      </c>
      <c r="J54" s="35"/>
    </row>
    <row r="55" ht="20" customHeight="1" spans="1:10">
      <c r="A55" s="53"/>
      <c r="B55" s="16" t="s">
        <v>14</v>
      </c>
      <c r="C55" s="18"/>
      <c r="D55" s="14"/>
      <c r="E55" s="15">
        <v>14</v>
      </c>
      <c r="F55" s="15">
        <v>366</v>
      </c>
      <c r="G55" s="15"/>
      <c r="H55" s="15">
        <v>172.67</v>
      </c>
      <c r="I55" s="15">
        <v>122.67</v>
      </c>
      <c r="J55" s="35"/>
    </row>
    <row r="56" ht="20" customHeight="1" spans="1:10">
      <c r="A56" s="54"/>
      <c r="B56" s="16" t="s">
        <v>15</v>
      </c>
      <c r="C56" s="18">
        <f>E56+F56+G56</f>
        <v>93635.0854</v>
      </c>
      <c r="D56" s="14"/>
      <c r="E56" s="14">
        <f t="shared" ref="E56:I56" si="16">E54*E55</f>
        <v>3255</v>
      </c>
      <c r="F56" s="14">
        <f t="shared" si="16"/>
        <v>32757</v>
      </c>
      <c r="G56" s="14">
        <f>H56+I56</f>
        <v>57623.0854</v>
      </c>
      <c r="H56" s="14">
        <f t="shared" si="16"/>
        <v>25468.825</v>
      </c>
      <c r="I56" s="14">
        <f t="shared" si="16"/>
        <v>32154.2604</v>
      </c>
      <c r="J56" s="35"/>
    </row>
    <row r="57" ht="20" customHeight="1" spans="1:10">
      <c r="A57" s="52" t="s">
        <v>32</v>
      </c>
      <c r="B57" s="16" t="s">
        <v>13</v>
      </c>
      <c r="C57" s="18"/>
      <c r="D57" s="14">
        <v>265</v>
      </c>
      <c r="E57" s="14">
        <v>0</v>
      </c>
      <c r="F57" s="14">
        <v>0</v>
      </c>
      <c r="G57" s="14">
        <v>265</v>
      </c>
      <c r="H57" s="14">
        <v>265</v>
      </c>
      <c r="I57" s="14">
        <v>0</v>
      </c>
      <c r="J57" s="35"/>
    </row>
    <row r="58" ht="20" customHeight="1" spans="1:10">
      <c r="A58" s="53"/>
      <c r="B58" s="16" t="s">
        <v>14</v>
      </c>
      <c r="C58" s="18"/>
      <c r="D58" s="14"/>
      <c r="E58" s="15">
        <v>14</v>
      </c>
      <c r="F58" s="15">
        <v>366</v>
      </c>
      <c r="G58" s="15"/>
      <c r="H58" s="15">
        <v>172.67</v>
      </c>
      <c r="I58" s="15">
        <v>122.67</v>
      </c>
      <c r="J58" s="35"/>
    </row>
    <row r="59" ht="20" customHeight="1" spans="1:10">
      <c r="A59" s="54"/>
      <c r="B59" s="16" t="s">
        <v>15</v>
      </c>
      <c r="C59" s="18">
        <f>E59+F59+G59</f>
        <v>45757.55</v>
      </c>
      <c r="D59" s="14"/>
      <c r="E59" s="14">
        <f t="shared" ref="E59:I59" si="17">E57*E58</f>
        <v>0</v>
      </c>
      <c r="F59" s="14">
        <f t="shared" si="17"/>
        <v>0</v>
      </c>
      <c r="G59" s="14">
        <f>H59+I59</f>
        <v>45757.55</v>
      </c>
      <c r="H59" s="14">
        <f t="shared" si="17"/>
        <v>45757.55</v>
      </c>
      <c r="I59" s="14">
        <f t="shared" si="17"/>
        <v>0</v>
      </c>
      <c r="J59" s="35"/>
    </row>
    <row r="60" ht="20" customHeight="1" spans="1:10">
      <c r="A60" s="52" t="s">
        <v>33</v>
      </c>
      <c r="B60" s="16" t="s">
        <v>13</v>
      </c>
      <c r="C60" s="18"/>
      <c r="D60" s="14">
        <v>154.35</v>
      </c>
      <c r="E60" s="14">
        <v>94.35</v>
      </c>
      <c r="F60" s="14">
        <v>0</v>
      </c>
      <c r="G60" s="14">
        <v>60</v>
      </c>
      <c r="H60" s="14">
        <v>60</v>
      </c>
      <c r="I60" s="14">
        <v>0</v>
      </c>
      <c r="J60" s="35"/>
    </row>
    <row r="61" ht="20" customHeight="1" spans="1:10">
      <c r="A61" s="53"/>
      <c r="B61" s="16" t="s">
        <v>14</v>
      </c>
      <c r="C61" s="18"/>
      <c r="D61" s="14"/>
      <c r="E61" s="15">
        <v>14</v>
      </c>
      <c r="F61" s="15">
        <v>366</v>
      </c>
      <c r="G61" s="15"/>
      <c r="H61" s="15">
        <v>172.67</v>
      </c>
      <c r="I61" s="15">
        <v>122.67</v>
      </c>
      <c r="J61" s="35"/>
    </row>
    <row r="62" ht="20" customHeight="1" spans="1:10">
      <c r="A62" s="54"/>
      <c r="B62" s="16" t="s">
        <v>15</v>
      </c>
      <c r="C62" s="18">
        <f>E62+F62+G62</f>
        <v>11681.1</v>
      </c>
      <c r="D62" s="14"/>
      <c r="E62" s="14">
        <f t="shared" ref="E62:I62" si="18">E60*E61</f>
        <v>1320.9</v>
      </c>
      <c r="F62" s="14">
        <f t="shared" si="18"/>
        <v>0</v>
      </c>
      <c r="G62" s="14">
        <f>H62+I62</f>
        <v>10360.2</v>
      </c>
      <c r="H62" s="14">
        <f t="shared" si="18"/>
        <v>10360.2</v>
      </c>
      <c r="I62" s="14">
        <f t="shared" si="18"/>
        <v>0</v>
      </c>
      <c r="J62" s="35"/>
    </row>
    <row r="63" ht="20" customHeight="1" spans="1:10">
      <c r="A63" s="52" t="s">
        <v>34</v>
      </c>
      <c r="B63" s="16" t="s">
        <v>13</v>
      </c>
      <c r="C63" s="18"/>
      <c r="D63" s="14">
        <v>190.5</v>
      </c>
      <c r="E63" s="14">
        <v>0</v>
      </c>
      <c r="F63" s="14">
        <v>0</v>
      </c>
      <c r="G63" s="14">
        <v>190.5</v>
      </c>
      <c r="H63" s="14">
        <v>0</v>
      </c>
      <c r="I63" s="14">
        <v>190.5</v>
      </c>
      <c r="J63" s="35"/>
    </row>
    <row r="64" ht="20" customHeight="1" spans="1:10">
      <c r="A64" s="53"/>
      <c r="B64" s="16" t="s">
        <v>14</v>
      </c>
      <c r="C64" s="27"/>
      <c r="D64" s="14"/>
      <c r="E64" s="15">
        <v>14</v>
      </c>
      <c r="F64" s="15">
        <v>366</v>
      </c>
      <c r="G64" s="15"/>
      <c r="H64" s="15">
        <v>172.67</v>
      </c>
      <c r="I64" s="15">
        <v>122.67</v>
      </c>
      <c r="J64" s="35"/>
    </row>
    <row r="65" ht="20" customHeight="1" spans="1:10">
      <c r="A65" s="54"/>
      <c r="B65" s="16" t="s">
        <v>15</v>
      </c>
      <c r="C65" s="27">
        <f>E65+F65+G65</f>
        <v>23368.635</v>
      </c>
      <c r="D65" s="14"/>
      <c r="E65" s="14">
        <f t="shared" ref="E65:I65" si="19">E63*E64</f>
        <v>0</v>
      </c>
      <c r="F65" s="14">
        <f t="shared" si="19"/>
        <v>0</v>
      </c>
      <c r="G65" s="14">
        <f>H65+I65</f>
        <v>23368.635</v>
      </c>
      <c r="H65" s="14">
        <f t="shared" si="19"/>
        <v>0</v>
      </c>
      <c r="I65" s="14">
        <f t="shared" si="19"/>
        <v>23368.635</v>
      </c>
      <c r="J65" s="35"/>
    </row>
    <row r="66" ht="20" customHeight="1" spans="1:10">
      <c r="A66" s="51" t="s">
        <v>35</v>
      </c>
      <c r="B66" s="16" t="s">
        <v>13</v>
      </c>
      <c r="C66" s="56"/>
      <c r="D66" s="14">
        <v>970209.45</v>
      </c>
      <c r="E66" s="14">
        <v>181680.19</v>
      </c>
      <c r="F66" s="14">
        <v>136636.12</v>
      </c>
      <c r="G66" s="14">
        <v>651893.14</v>
      </c>
      <c r="H66" s="14">
        <v>329701.05</v>
      </c>
      <c r="I66" s="14">
        <v>322192.09</v>
      </c>
      <c r="J66" s="39"/>
    </row>
    <row r="67" ht="18.75" customHeight="1" spans="1:10">
      <c r="A67" s="51"/>
      <c r="B67" s="16" t="s">
        <v>14</v>
      </c>
      <c r="C67" s="56"/>
      <c r="D67" s="37"/>
      <c r="E67" s="15">
        <v>14</v>
      </c>
      <c r="F67" s="15">
        <v>366</v>
      </c>
      <c r="G67" s="15"/>
      <c r="H67" s="15">
        <v>172.67</v>
      </c>
      <c r="I67" s="15">
        <v>122.67</v>
      </c>
      <c r="J67" s="39"/>
    </row>
    <row r="68" ht="14.25" spans="1:10">
      <c r="A68" s="51"/>
      <c r="B68" s="16" t="s">
        <v>15</v>
      </c>
      <c r="C68" s="57">
        <f>E68+F68+G68</f>
        <v>149005126.5638</v>
      </c>
      <c r="D68" s="38"/>
      <c r="E68" s="38">
        <f t="shared" ref="E68:I68" si="20">E66*E67</f>
        <v>2543522.66</v>
      </c>
      <c r="F68" s="38">
        <f t="shared" si="20"/>
        <v>50008819.92</v>
      </c>
      <c r="G68" s="38">
        <f>H68+I68</f>
        <v>96452783.9838</v>
      </c>
      <c r="H68" s="38">
        <f t="shared" si="20"/>
        <v>56929480.3035</v>
      </c>
      <c r="I68" s="38">
        <f t="shared" si="20"/>
        <v>39523303.6803</v>
      </c>
      <c r="J68" s="40"/>
    </row>
  </sheetData>
  <mergeCells count="33">
    <mergeCell ref="B1:E1"/>
    <mergeCell ref="A2:J2"/>
    <mergeCell ref="B3:E3"/>
    <mergeCell ref="I3:J3"/>
    <mergeCell ref="G4:I4"/>
    <mergeCell ref="K4:L4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39:A41"/>
    <mergeCell ref="A42:A44"/>
    <mergeCell ref="A45:A47"/>
    <mergeCell ref="A48:A50"/>
    <mergeCell ref="A51:A53"/>
    <mergeCell ref="A54:A56"/>
    <mergeCell ref="A57:A59"/>
    <mergeCell ref="A60:A62"/>
    <mergeCell ref="A63:A65"/>
    <mergeCell ref="A66:A68"/>
    <mergeCell ref="C4:C5"/>
    <mergeCell ref="D4:D5"/>
    <mergeCell ref="E4:E5"/>
    <mergeCell ref="F4:F5"/>
    <mergeCell ref="J4:J5"/>
    <mergeCell ref="A4:B5"/>
  </mergeCells>
  <printOptions horizontalCentered="1"/>
  <pageMargins left="0.700694444444445" right="0.700694444444445" top="0.751388888888889" bottom="0.751388888888889" header="0.298611111111111" footer="0.298611111111111"/>
  <pageSetup paperSize="9" scale="48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8"/>
  <sheetViews>
    <sheetView workbookViewId="0">
      <selection activeCell="J12" sqref="J12"/>
    </sheetView>
  </sheetViews>
  <sheetFormatPr defaultColWidth="9" defaultRowHeight="13.5"/>
  <cols>
    <col min="1" max="1" width="10.875" customWidth="1"/>
    <col min="2" max="2" width="11.625" customWidth="1"/>
    <col min="3" max="3" width="17" customWidth="1"/>
    <col min="4" max="4" width="13.375" customWidth="1"/>
    <col min="5" max="5" width="16.375" customWidth="1"/>
    <col min="6" max="6" width="18.5" customWidth="1"/>
    <col min="7" max="7" width="19.5" customWidth="1"/>
    <col min="8" max="8" width="19.625" customWidth="1"/>
    <col min="9" max="9" width="17.625" customWidth="1"/>
    <col min="10" max="10" width="15.875" customWidth="1"/>
    <col min="11" max="11" width="13.5" customWidth="1"/>
    <col min="12" max="12" width="11.5" customWidth="1"/>
  </cols>
  <sheetData>
    <row r="1" ht="20.25" customHeight="1" spans="2:10">
      <c r="B1" s="1"/>
      <c r="C1" s="1"/>
      <c r="D1" s="1"/>
      <c r="E1" s="1"/>
      <c r="F1" s="2"/>
      <c r="G1" s="2"/>
      <c r="H1" s="2"/>
      <c r="I1" s="2"/>
      <c r="J1" s="2"/>
    </row>
    <row r="2" ht="27" spans="1:10">
      <c r="A2" s="3" t="s">
        <v>36</v>
      </c>
      <c r="B2" s="3"/>
      <c r="C2" s="3"/>
      <c r="D2" s="3"/>
      <c r="E2" s="3"/>
      <c r="F2" s="3"/>
      <c r="G2" s="3"/>
      <c r="H2" s="3"/>
      <c r="I2" s="3"/>
      <c r="J2" s="3"/>
    </row>
    <row r="3" ht="18.75" spans="2:10">
      <c r="B3" s="4"/>
      <c r="C3" s="4"/>
      <c r="D3" s="4"/>
      <c r="E3" s="4"/>
      <c r="F3" s="5"/>
      <c r="G3" s="5"/>
      <c r="H3" s="5"/>
      <c r="I3" s="5" t="s">
        <v>1</v>
      </c>
      <c r="J3" s="5"/>
    </row>
    <row r="4" ht="20" customHeight="1" spans="1:14">
      <c r="A4" s="6" t="s">
        <v>2</v>
      </c>
      <c r="B4" s="7"/>
      <c r="C4" s="8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9"/>
      <c r="I4" s="9"/>
      <c r="J4" s="9" t="s">
        <v>8</v>
      </c>
      <c r="K4" s="32" t="s">
        <v>37</v>
      </c>
      <c r="L4" s="32"/>
      <c r="N4" t="s">
        <v>38</v>
      </c>
    </row>
    <row r="5" ht="19" customHeight="1" spans="1:12">
      <c r="A5" s="10"/>
      <c r="B5" s="11"/>
      <c r="C5" s="12"/>
      <c r="D5" s="9"/>
      <c r="E5" s="9"/>
      <c r="F5" s="9"/>
      <c r="G5" s="9" t="s">
        <v>9</v>
      </c>
      <c r="H5" s="9" t="s">
        <v>10</v>
      </c>
      <c r="I5" s="9" t="s">
        <v>11</v>
      </c>
      <c r="J5" s="9"/>
      <c r="K5" t="s">
        <v>39</v>
      </c>
      <c r="L5" t="s">
        <v>40</v>
      </c>
    </row>
    <row r="6" ht="20" customHeight="1" spans="1:12">
      <c r="A6" s="13" t="s">
        <v>12</v>
      </c>
      <c r="B6" s="9" t="s">
        <v>13</v>
      </c>
      <c r="C6" s="14"/>
      <c r="D6" s="15">
        <v>81955.64</v>
      </c>
      <c r="E6" s="15">
        <v>649.8</v>
      </c>
      <c r="F6" s="15">
        <v>4826.2</v>
      </c>
      <c r="G6" s="15">
        <v>76479.64</v>
      </c>
      <c r="H6" s="15">
        <v>7016.17</v>
      </c>
      <c r="I6" s="15">
        <v>69463.47</v>
      </c>
      <c r="J6" s="9"/>
      <c r="K6" s="33">
        <v>312</v>
      </c>
      <c r="L6" s="33">
        <v>1519</v>
      </c>
    </row>
    <row r="7" ht="20" customHeight="1" spans="1:10">
      <c r="A7" s="13"/>
      <c r="B7" s="16" t="s">
        <v>14</v>
      </c>
      <c r="C7" s="17"/>
      <c r="D7" s="18"/>
      <c r="E7" s="15">
        <v>14</v>
      </c>
      <c r="F7" s="15">
        <v>366</v>
      </c>
      <c r="G7" s="15"/>
      <c r="H7" s="15">
        <v>172.67</v>
      </c>
      <c r="I7" s="15">
        <v>122.67</v>
      </c>
      <c r="J7" s="34"/>
    </row>
    <row r="8" ht="20" customHeight="1" spans="1:10">
      <c r="A8" s="13"/>
      <c r="B8" s="16" t="s">
        <v>15</v>
      </c>
      <c r="C8" s="19">
        <f>E8+F8+G8</f>
        <v>11508052.3388</v>
      </c>
      <c r="D8" s="18"/>
      <c r="E8" s="15">
        <f>E6*E7</f>
        <v>9097.2</v>
      </c>
      <c r="F8" s="15">
        <f>F6*F7</f>
        <v>1766389.2</v>
      </c>
      <c r="G8" s="15">
        <f>H8+I8</f>
        <v>9732565.9388</v>
      </c>
      <c r="H8" s="15">
        <f>H6*H7</f>
        <v>1211482.0739</v>
      </c>
      <c r="I8" s="15">
        <f>I6*I7</f>
        <v>8521083.8649</v>
      </c>
      <c r="J8" s="34"/>
    </row>
    <row r="9" ht="20" customHeight="1" spans="1:12">
      <c r="A9" s="20" t="s">
        <v>16</v>
      </c>
      <c r="B9" s="16" t="s">
        <v>13</v>
      </c>
      <c r="C9" s="17"/>
      <c r="D9" s="18">
        <f>E9+F9+G9</f>
        <v>175271.89</v>
      </c>
      <c r="E9" s="15">
        <v>28623.69</v>
      </c>
      <c r="F9" s="15">
        <v>41183.43</v>
      </c>
      <c r="G9" s="15">
        <v>105464.77</v>
      </c>
      <c r="H9" s="15">
        <v>52973.13</v>
      </c>
      <c r="I9" s="15">
        <v>52491.64</v>
      </c>
      <c r="J9" s="34"/>
      <c r="K9">
        <v>1287</v>
      </c>
      <c r="L9">
        <v>1272</v>
      </c>
    </row>
    <row r="10" ht="20" customHeight="1" spans="1:10">
      <c r="A10" s="21"/>
      <c r="B10" s="16" t="s">
        <v>14</v>
      </c>
      <c r="C10" s="18"/>
      <c r="D10" s="18"/>
      <c r="E10" s="15">
        <v>14</v>
      </c>
      <c r="F10" s="15">
        <v>366</v>
      </c>
      <c r="G10" s="15"/>
      <c r="H10" s="15">
        <v>172.67</v>
      </c>
      <c r="I10" s="15">
        <v>122.67</v>
      </c>
      <c r="J10" s="34"/>
    </row>
    <row r="11" ht="20" customHeight="1" spans="1:10">
      <c r="A11" s="22"/>
      <c r="B11" s="16" t="s">
        <v>15</v>
      </c>
      <c r="C11" s="18">
        <f>E11+F11+G11</f>
        <v>31059886.8759</v>
      </c>
      <c r="D11" s="18"/>
      <c r="E11" s="15">
        <f>E9*E10</f>
        <v>400731.66</v>
      </c>
      <c r="F11" s="15">
        <f>F9*F10</f>
        <v>15073135.38</v>
      </c>
      <c r="G11" s="15">
        <f>H11+I11</f>
        <v>15586019.8359</v>
      </c>
      <c r="H11" s="15">
        <f>H9*H10</f>
        <v>9146870.3571</v>
      </c>
      <c r="I11" s="15">
        <f>I9*I10</f>
        <v>6439149.4788</v>
      </c>
      <c r="J11" s="34"/>
    </row>
    <row r="12" ht="20" customHeight="1" spans="1:12">
      <c r="A12" s="20" t="s">
        <v>17</v>
      </c>
      <c r="B12" s="16" t="s">
        <v>13</v>
      </c>
      <c r="C12" s="18"/>
      <c r="D12" s="18">
        <f>E12+F12+G12</f>
        <v>133212.07</v>
      </c>
      <c r="E12" s="15">
        <v>7134.2</v>
      </c>
      <c r="F12" s="15">
        <v>3275.83</v>
      </c>
      <c r="G12" s="15">
        <v>122802.04</v>
      </c>
      <c r="H12" s="15">
        <v>67004.32</v>
      </c>
      <c r="I12" s="15">
        <v>55797.72</v>
      </c>
      <c r="J12" s="34"/>
      <c r="K12" t="s">
        <v>39</v>
      </c>
      <c r="L12" t="s">
        <v>40</v>
      </c>
    </row>
    <row r="13" ht="20" customHeight="1" spans="1:12">
      <c r="A13" s="21"/>
      <c r="B13" s="16" t="s">
        <v>14</v>
      </c>
      <c r="C13" s="18"/>
      <c r="D13" s="18"/>
      <c r="E13" s="15">
        <v>14</v>
      </c>
      <c r="F13" s="15">
        <v>366</v>
      </c>
      <c r="G13" s="15"/>
      <c r="H13" s="15">
        <v>172.67</v>
      </c>
      <c r="I13" s="15">
        <v>122.67</v>
      </c>
      <c r="J13" s="34"/>
      <c r="K13" s="33">
        <v>1263</v>
      </c>
      <c r="L13" s="33">
        <v>580</v>
      </c>
    </row>
    <row r="14" ht="20" customHeight="1" spans="1:10">
      <c r="A14" s="22"/>
      <c r="B14" s="16" t="s">
        <v>15</v>
      </c>
      <c r="C14" s="18">
        <f>E14+F14+G14</f>
        <v>19713174.8268</v>
      </c>
      <c r="D14" s="18"/>
      <c r="E14" s="15">
        <f>E12*E13</f>
        <v>99878.8</v>
      </c>
      <c r="F14" s="15">
        <f>F12*F13</f>
        <v>1198953.78</v>
      </c>
      <c r="G14" s="15">
        <f>H14+I14</f>
        <v>18414342.2468</v>
      </c>
      <c r="H14" s="15">
        <f>H12*H13</f>
        <v>11569635.9344</v>
      </c>
      <c r="I14" s="15">
        <f>I12*I13</f>
        <v>6844706.3124</v>
      </c>
      <c r="J14" s="34"/>
    </row>
    <row r="15" ht="20" customHeight="1" spans="1:12">
      <c r="A15" s="23" t="s">
        <v>18</v>
      </c>
      <c r="B15" s="16" t="s">
        <v>13</v>
      </c>
      <c r="C15" s="18"/>
      <c r="D15" s="18">
        <f>E15+F15+G15</f>
        <v>40733.7</v>
      </c>
      <c r="E15" s="15">
        <v>15701.08</v>
      </c>
      <c r="F15" s="15">
        <v>5880.58</v>
      </c>
      <c r="G15" s="15">
        <v>19152.04</v>
      </c>
      <c r="H15" s="15">
        <v>11726.13</v>
      </c>
      <c r="I15" s="15">
        <v>7425.91</v>
      </c>
      <c r="J15" s="34"/>
      <c r="K15" t="s">
        <v>39</v>
      </c>
      <c r="L15" t="s">
        <v>40</v>
      </c>
    </row>
    <row r="16" ht="20" customHeight="1" spans="1:12">
      <c r="A16" s="24"/>
      <c r="B16" s="16" t="s">
        <v>14</v>
      </c>
      <c r="C16" s="18"/>
      <c r="D16" s="18"/>
      <c r="E16" s="15">
        <v>14</v>
      </c>
      <c r="F16" s="15">
        <v>366</v>
      </c>
      <c r="G16" s="15"/>
      <c r="H16" s="15">
        <v>172.67</v>
      </c>
      <c r="I16" s="15">
        <v>122.67</v>
      </c>
      <c r="J16" s="34"/>
      <c r="K16">
        <v>557</v>
      </c>
      <c r="L16">
        <v>278</v>
      </c>
    </row>
    <row r="17" ht="20" customHeight="1" spans="1:10">
      <c r="A17" s="25"/>
      <c r="B17" s="16" t="s">
        <v>15</v>
      </c>
      <c r="C17" s="26">
        <f>E17+F17+G17</f>
        <v>5307794.6468</v>
      </c>
      <c r="D17" s="18"/>
      <c r="E17" s="18">
        <f>E15*E16</f>
        <v>219815.12</v>
      </c>
      <c r="F17" s="18">
        <f>F15*F16</f>
        <v>2152292.28</v>
      </c>
      <c r="G17" s="18">
        <f>H17+I17</f>
        <v>2935687.2468</v>
      </c>
      <c r="H17" s="27">
        <f>H15*H16</f>
        <v>2024750.8671</v>
      </c>
      <c r="I17" s="27">
        <f>I15*I16</f>
        <v>910936.3797</v>
      </c>
      <c r="J17" s="34"/>
    </row>
    <row r="18" ht="20" customHeight="1" spans="1:12">
      <c r="A18" s="20" t="s">
        <v>19</v>
      </c>
      <c r="B18" s="16" t="s">
        <v>13</v>
      </c>
      <c r="C18" s="18"/>
      <c r="D18" s="18">
        <v>44524.33</v>
      </c>
      <c r="E18" s="18">
        <v>1083.95</v>
      </c>
      <c r="F18" s="18">
        <v>12174.72</v>
      </c>
      <c r="G18" s="18">
        <v>31265.66</v>
      </c>
      <c r="H18" s="27">
        <v>17169.75</v>
      </c>
      <c r="I18" s="27">
        <v>14095.91</v>
      </c>
      <c r="J18" s="34"/>
      <c r="K18" s="33">
        <v>425</v>
      </c>
      <c r="L18" s="33">
        <v>483</v>
      </c>
    </row>
    <row r="19" ht="20" customHeight="1" spans="1:10">
      <c r="A19" s="21"/>
      <c r="B19" s="16" t="s">
        <v>14</v>
      </c>
      <c r="C19" s="17"/>
      <c r="D19" s="17"/>
      <c r="E19" s="15">
        <v>14</v>
      </c>
      <c r="F19" s="15">
        <v>366</v>
      </c>
      <c r="G19" s="15"/>
      <c r="H19" s="15">
        <v>172.67</v>
      </c>
      <c r="I19" s="15">
        <v>122.67</v>
      </c>
      <c r="J19" s="34"/>
    </row>
    <row r="20" ht="20" customHeight="1" spans="1:10">
      <c r="A20" s="22"/>
      <c r="B20" s="16" t="s">
        <v>15</v>
      </c>
      <c r="C20" s="17">
        <f>E20+F20+G20</f>
        <v>9164968.8322</v>
      </c>
      <c r="D20" s="17"/>
      <c r="E20" s="17">
        <f>E18*E19</f>
        <v>15175.3</v>
      </c>
      <c r="F20" s="17">
        <f>F18*F19</f>
        <v>4455947.52</v>
      </c>
      <c r="G20" s="17">
        <f>H20+I20</f>
        <v>4693846.0122</v>
      </c>
      <c r="H20" s="17">
        <f>H18*H19</f>
        <v>2964700.7325</v>
      </c>
      <c r="I20" s="17">
        <f>I18*I19</f>
        <v>1729145.2797</v>
      </c>
      <c r="J20" s="34"/>
    </row>
    <row r="21" ht="20" customHeight="1" spans="1:12">
      <c r="A21" s="20" t="s">
        <v>20</v>
      </c>
      <c r="B21" s="16" t="s">
        <v>13</v>
      </c>
      <c r="C21" s="17"/>
      <c r="D21" s="17">
        <f>E21+F21+G21</f>
        <v>84350.49</v>
      </c>
      <c r="E21" s="17">
        <v>6562.61</v>
      </c>
      <c r="F21" s="17">
        <v>827.08</v>
      </c>
      <c r="G21" s="17">
        <v>76960.8</v>
      </c>
      <c r="H21" s="17">
        <v>57443.93</v>
      </c>
      <c r="I21" s="17">
        <v>19516.87</v>
      </c>
      <c r="J21" s="34"/>
      <c r="K21" t="s">
        <v>39</v>
      </c>
      <c r="L21" t="s">
        <v>40</v>
      </c>
    </row>
    <row r="22" ht="20" customHeight="1" spans="1:12">
      <c r="A22" s="21"/>
      <c r="B22" s="16" t="s">
        <v>14</v>
      </c>
      <c r="C22" s="18"/>
      <c r="D22" s="18"/>
      <c r="E22" s="15">
        <v>14</v>
      </c>
      <c r="F22" s="15">
        <v>366</v>
      </c>
      <c r="G22" s="15"/>
      <c r="H22" s="15">
        <v>172.67</v>
      </c>
      <c r="I22" s="15">
        <v>122.67</v>
      </c>
      <c r="J22" s="34"/>
      <c r="K22" s="33">
        <v>1235</v>
      </c>
      <c r="L22" s="33">
        <v>637</v>
      </c>
    </row>
    <row r="23" ht="20" customHeight="1" spans="1:10">
      <c r="A23" s="22"/>
      <c r="B23" s="16" t="s">
        <v>15</v>
      </c>
      <c r="C23" s="18">
        <f>E23+F23+G23</f>
        <v>12707565.656</v>
      </c>
      <c r="D23" s="18"/>
      <c r="E23" s="28">
        <f>E21*E22</f>
        <v>91876.54</v>
      </c>
      <c r="F23" s="28">
        <f>F21*F22</f>
        <v>302711.28</v>
      </c>
      <c r="G23" s="18">
        <f>H23+I23</f>
        <v>12312977.836</v>
      </c>
      <c r="H23" s="18">
        <f>H21*H22</f>
        <v>9918843.3931</v>
      </c>
      <c r="I23" s="18">
        <f>I21*I22</f>
        <v>2394134.4429</v>
      </c>
      <c r="J23" s="34"/>
    </row>
    <row r="24" ht="20" customHeight="1" spans="1:12">
      <c r="A24" s="20" t="s">
        <v>21</v>
      </c>
      <c r="B24" s="16" t="s">
        <v>13</v>
      </c>
      <c r="C24" s="18"/>
      <c r="D24" s="18">
        <f>E24+F24+G24</f>
        <v>35321.91</v>
      </c>
      <c r="E24" s="28">
        <v>1740.65</v>
      </c>
      <c r="F24" s="28">
        <v>894.4</v>
      </c>
      <c r="G24" s="18">
        <v>32686.86</v>
      </c>
      <c r="H24" s="18">
        <v>14053.67</v>
      </c>
      <c r="I24" s="18">
        <v>18633.19</v>
      </c>
      <c r="J24" s="34"/>
      <c r="K24" t="s">
        <v>39</v>
      </c>
      <c r="L24" t="s">
        <v>40</v>
      </c>
    </row>
    <row r="25" ht="20" customHeight="1" spans="1:12">
      <c r="A25" s="21"/>
      <c r="B25" s="16" t="s">
        <v>14</v>
      </c>
      <c r="C25" s="14"/>
      <c r="D25" s="14"/>
      <c r="E25" s="15">
        <v>14</v>
      </c>
      <c r="F25" s="15">
        <v>366</v>
      </c>
      <c r="G25" s="15"/>
      <c r="H25" s="15">
        <v>172.67</v>
      </c>
      <c r="I25" s="15">
        <v>122.67</v>
      </c>
      <c r="J25" s="9"/>
      <c r="K25" s="33">
        <v>385</v>
      </c>
      <c r="L25" s="33">
        <v>490</v>
      </c>
    </row>
    <row r="26" ht="20" customHeight="1" spans="1:10">
      <c r="A26" s="22"/>
      <c r="B26" s="16" t="s">
        <v>15</v>
      </c>
      <c r="C26" s="14">
        <f>E26+F26+G26</f>
        <v>5064100.1162</v>
      </c>
      <c r="D26" s="14"/>
      <c r="E26" s="14">
        <f>E24*E25</f>
        <v>24369.1</v>
      </c>
      <c r="F26" s="14">
        <f>F24*F25</f>
        <v>327350.4</v>
      </c>
      <c r="G26" s="14">
        <f>H26+I26</f>
        <v>4712380.6162</v>
      </c>
      <c r="H26" s="14">
        <f>H24*H25</f>
        <v>2426647.1989</v>
      </c>
      <c r="I26" s="14">
        <f>I24*I25</f>
        <v>2285733.4173</v>
      </c>
      <c r="J26" s="9"/>
    </row>
    <row r="27" ht="20" customHeight="1" spans="1:12">
      <c r="A27" s="20" t="s">
        <v>22</v>
      </c>
      <c r="B27" s="16" t="s">
        <v>13</v>
      </c>
      <c r="C27" s="14"/>
      <c r="D27" s="14">
        <v>217838.3</v>
      </c>
      <c r="E27" s="14">
        <v>42837.88</v>
      </c>
      <c r="F27" s="14">
        <v>6429.03</v>
      </c>
      <c r="G27" s="14">
        <v>168571.39</v>
      </c>
      <c r="H27" s="14">
        <v>89302.66</v>
      </c>
      <c r="I27" s="14">
        <v>79268.73</v>
      </c>
      <c r="J27" s="9"/>
      <c r="K27" t="s">
        <v>39</v>
      </c>
      <c r="L27" t="s">
        <v>40</v>
      </c>
    </row>
    <row r="28" ht="20" customHeight="1" spans="1:12">
      <c r="A28" s="21"/>
      <c r="B28" s="16" t="s">
        <v>14</v>
      </c>
      <c r="C28" s="14"/>
      <c r="D28" s="14"/>
      <c r="E28" s="15">
        <v>14</v>
      </c>
      <c r="F28" s="15">
        <v>366</v>
      </c>
      <c r="G28" s="15"/>
      <c r="H28" s="15">
        <v>172.67</v>
      </c>
      <c r="I28" s="15">
        <v>122.67</v>
      </c>
      <c r="J28" s="35"/>
      <c r="K28" s="33">
        <v>2619</v>
      </c>
      <c r="L28" s="33">
        <v>2391</v>
      </c>
    </row>
    <row r="29" ht="20" customHeight="1" spans="1:10">
      <c r="A29" s="22"/>
      <c r="B29" s="16" t="s">
        <v>15</v>
      </c>
      <c r="C29" s="14">
        <f>E29+F29+G29</f>
        <v>28096540.7113</v>
      </c>
      <c r="D29" s="14"/>
      <c r="E29" s="14">
        <f>E27*E28</f>
        <v>599730.32</v>
      </c>
      <c r="F29" s="14">
        <f>F27*F28</f>
        <v>2353024.98</v>
      </c>
      <c r="G29" s="14">
        <f>H29+I29</f>
        <v>25143785.4113</v>
      </c>
      <c r="H29" s="14">
        <f>H27*H28</f>
        <v>15419890.3022</v>
      </c>
      <c r="I29" s="14">
        <f>I27*I28</f>
        <v>9723895.1091</v>
      </c>
      <c r="J29" s="35"/>
    </row>
    <row r="30" ht="20" customHeight="1" spans="1:12">
      <c r="A30" s="23" t="s">
        <v>23</v>
      </c>
      <c r="B30" s="16" t="s">
        <v>13</v>
      </c>
      <c r="C30" s="14"/>
      <c r="D30" s="14">
        <f>E30+F30+G30</f>
        <v>139469.7</v>
      </c>
      <c r="E30" s="14">
        <v>72333.6</v>
      </c>
      <c r="F30" s="14">
        <v>54888.9</v>
      </c>
      <c r="G30" s="14">
        <v>12247.2</v>
      </c>
      <c r="H30" s="14">
        <v>9190.4</v>
      </c>
      <c r="I30" s="14">
        <v>3056.8</v>
      </c>
      <c r="J30" s="35"/>
      <c r="K30" s="33">
        <v>443</v>
      </c>
      <c r="L30" s="33">
        <v>136</v>
      </c>
    </row>
    <row r="31" ht="20" customHeight="1" spans="1:10">
      <c r="A31" s="24"/>
      <c r="B31" s="16" t="s">
        <v>14</v>
      </c>
      <c r="C31" s="14"/>
      <c r="D31" s="14"/>
      <c r="E31" s="15">
        <v>14</v>
      </c>
      <c r="F31" s="15">
        <v>366</v>
      </c>
      <c r="G31" s="15"/>
      <c r="H31" s="15">
        <v>172.67</v>
      </c>
      <c r="I31" s="15">
        <v>122.67</v>
      </c>
      <c r="J31" s="35"/>
    </row>
    <row r="32" ht="20" customHeight="1" spans="1:10">
      <c r="A32" s="25"/>
      <c r="B32" s="16" t="s">
        <v>15</v>
      </c>
      <c r="C32" s="26">
        <f>E32+F32+G32</f>
        <v>23063891.824</v>
      </c>
      <c r="D32" s="14"/>
      <c r="E32" s="14">
        <f>E30*E31</f>
        <v>1012670.4</v>
      </c>
      <c r="F32" s="14">
        <f>F30*F31</f>
        <v>20089337.4</v>
      </c>
      <c r="G32" s="14">
        <f>H32+I32</f>
        <v>1961884.024</v>
      </c>
      <c r="H32" s="14">
        <f>H30*H31</f>
        <v>1586906.368</v>
      </c>
      <c r="I32" s="14">
        <f>I30*I31</f>
        <v>374977.656</v>
      </c>
      <c r="J32" s="35"/>
    </row>
    <row r="33" ht="20" customHeight="1" spans="1:12">
      <c r="A33" s="20" t="s">
        <v>24</v>
      </c>
      <c r="B33" s="16" t="s">
        <v>13</v>
      </c>
      <c r="C33" s="14"/>
      <c r="D33" s="14">
        <v>11727.72</v>
      </c>
      <c r="E33" s="14">
        <v>2957.35</v>
      </c>
      <c r="F33" s="14">
        <v>5012.55</v>
      </c>
      <c r="G33" s="14">
        <v>3757.82</v>
      </c>
      <c r="H33" s="14">
        <v>1768.59</v>
      </c>
      <c r="I33" s="14">
        <v>1989.23</v>
      </c>
      <c r="J33" s="35"/>
      <c r="K33">
        <v>47</v>
      </c>
      <c r="L33">
        <v>59</v>
      </c>
    </row>
    <row r="34" ht="20" customHeight="1" spans="1:10">
      <c r="A34" s="21"/>
      <c r="B34" s="16" t="s">
        <v>14</v>
      </c>
      <c r="C34" s="14"/>
      <c r="D34" s="14"/>
      <c r="E34" s="15">
        <v>14</v>
      </c>
      <c r="F34" s="15">
        <v>366</v>
      </c>
      <c r="G34" s="15"/>
      <c r="H34" s="15">
        <v>172.67</v>
      </c>
      <c r="I34" s="15">
        <v>122.67</v>
      </c>
      <c r="J34" s="35"/>
    </row>
    <row r="35" ht="20" customHeight="1" spans="1:10">
      <c r="A35" s="22"/>
      <c r="B35" s="16" t="s">
        <v>15</v>
      </c>
      <c r="C35" s="14">
        <f>E35+F35+G35</f>
        <v>2425397.4794</v>
      </c>
      <c r="D35" s="14"/>
      <c r="E35" s="17">
        <f>E33*E34</f>
        <v>41402.9</v>
      </c>
      <c r="F35" s="29">
        <f>F33*F34</f>
        <v>1834593.3</v>
      </c>
      <c r="G35" s="18">
        <f>H35+I35</f>
        <v>549401.2794</v>
      </c>
      <c r="H35" s="18">
        <f>H33*H34</f>
        <v>305382.4353</v>
      </c>
      <c r="I35" s="14">
        <f>I33*I34</f>
        <v>244018.8441</v>
      </c>
      <c r="J35" s="35"/>
    </row>
    <row r="36" ht="20" customHeight="1" spans="1:12">
      <c r="A36" s="20" t="s">
        <v>25</v>
      </c>
      <c r="B36" s="16" t="s">
        <v>13</v>
      </c>
      <c r="C36" s="14"/>
      <c r="D36" s="14">
        <f>E36+F36+G36</f>
        <v>1225.73</v>
      </c>
      <c r="E36" s="17">
        <v>457.23</v>
      </c>
      <c r="F36" s="29">
        <v>1.9</v>
      </c>
      <c r="G36" s="18">
        <v>766.6</v>
      </c>
      <c r="H36" s="18">
        <v>766.6</v>
      </c>
      <c r="I36" s="14">
        <v>0</v>
      </c>
      <c r="J36" s="35"/>
      <c r="K36">
        <v>16</v>
      </c>
      <c r="L36">
        <v>0</v>
      </c>
    </row>
    <row r="37" ht="20" customHeight="1" spans="1:10">
      <c r="A37" s="21"/>
      <c r="B37" s="16" t="s">
        <v>14</v>
      </c>
      <c r="C37" s="14"/>
      <c r="D37" s="14"/>
      <c r="E37" s="15">
        <v>14</v>
      </c>
      <c r="F37" s="15">
        <v>366</v>
      </c>
      <c r="G37" s="15"/>
      <c r="H37" s="15">
        <v>172.67</v>
      </c>
      <c r="I37" s="15">
        <v>122.67</v>
      </c>
      <c r="J37" s="35"/>
    </row>
    <row r="38" ht="20" customHeight="1" spans="1:11">
      <c r="A38" s="22"/>
      <c r="B38" s="16" t="s">
        <v>15</v>
      </c>
      <c r="C38" s="14">
        <f>E38+F38+G38</f>
        <v>139465.442</v>
      </c>
      <c r="D38" s="14"/>
      <c r="E38" s="14">
        <f>E36*E37</f>
        <v>6401.22</v>
      </c>
      <c r="F38" s="14">
        <f>F36*F37</f>
        <v>695.4</v>
      </c>
      <c r="G38" s="18">
        <f>H38+I38</f>
        <v>132368.822</v>
      </c>
      <c r="H38" s="18">
        <f>H36*H37</f>
        <v>132368.822</v>
      </c>
      <c r="I38" s="14">
        <f>I36*I37</f>
        <v>0</v>
      </c>
      <c r="J38" s="35"/>
      <c r="K38" s="33"/>
    </row>
    <row r="39" ht="20" customHeight="1" spans="1:12">
      <c r="A39" s="20" t="s">
        <v>26</v>
      </c>
      <c r="B39" s="16" t="s">
        <v>13</v>
      </c>
      <c r="C39" s="14"/>
      <c r="D39" s="14">
        <v>257</v>
      </c>
      <c r="E39" s="14">
        <v>0</v>
      </c>
      <c r="F39" s="14">
        <v>0</v>
      </c>
      <c r="G39" s="18">
        <v>257</v>
      </c>
      <c r="H39" s="18">
        <v>257</v>
      </c>
      <c r="I39" s="14">
        <v>0</v>
      </c>
      <c r="J39" s="35"/>
      <c r="K39">
        <v>1</v>
      </c>
      <c r="L39">
        <v>0</v>
      </c>
    </row>
    <row r="40" ht="20" customHeight="1" spans="1:10">
      <c r="A40" s="21"/>
      <c r="B40" s="16" t="s">
        <v>14</v>
      </c>
      <c r="C40" s="14"/>
      <c r="D40" s="14"/>
      <c r="E40" s="15">
        <v>14</v>
      </c>
      <c r="F40" s="15">
        <v>366</v>
      </c>
      <c r="G40" s="15"/>
      <c r="H40" s="15">
        <v>172.67</v>
      </c>
      <c r="I40" s="15">
        <v>122.67</v>
      </c>
      <c r="J40" s="35"/>
    </row>
    <row r="41" ht="20" customHeight="1" spans="1:10">
      <c r="A41" s="22"/>
      <c r="B41" s="16" t="s">
        <v>15</v>
      </c>
      <c r="C41" s="14">
        <f>E41+F41+G41</f>
        <v>44376.19</v>
      </c>
      <c r="D41" s="14"/>
      <c r="E41" s="14">
        <f>E39*E40</f>
        <v>0</v>
      </c>
      <c r="F41" s="30">
        <f>F39*F40</f>
        <v>0</v>
      </c>
      <c r="G41" s="30">
        <f>H41+I41</f>
        <v>44376.19</v>
      </c>
      <c r="H41" s="30">
        <f>H39*H40</f>
        <v>44376.19</v>
      </c>
      <c r="I41" s="14">
        <f>I39*I40</f>
        <v>0</v>
      </c>
      <c r="J41" s="35"/>
    </row>
    <row r="42" ht="20" customHeight="1" spans="1:12">
      <c r="A42" s="20" t="s">
        <v>27</v>
      </c>
      <c r="B42" s="16" t="s">
        <v>13</v>
      </c>
      <c r="C42" s="14"/>
      <c r="D42" s="14">
        <v>105</v>
      </c>
      <c r="E42" s="14">
        <v>0</v>
      </c>
      <c r="F42" s="30">
        <v>60</v>
      </c>
      <c r="G42" s="30">
        <v>45</v>
      </c>
      <c r="H42" s="30">
        <v>45</v>
      </c>
      <c r="I42" s="14">
        <v>0</v>
      </c>
      <c r="J42" s="35"/>
      <c r="K42">
        <v>1</v>
      </c>
      <c r="L42">
        <v>0</v>
      </c>
    </row>
    <row r="43" ht="20" customHeight="1" spans="1:10">
      <c r="A43" s="21"/>
      <c r="B43" s="16" t="s">
        <v>14</v>
      </c>
      <c r="C43" s="31"/>
      <c r="D43" s="14"/>
      <c r="E43" s="15">
        <v>14</v>
      </c>
      <c r="F43" s="15">
        <v>366</v>
      </c>
      <c r="G43" s="15"/>
      <c r="H43" s="15">
        <v>172.67</v>
      </c>
      <c r="I43" s="15">
        <v>122.67</v>
      </c>
      <c r="J43" s="35"/>
    </row>
    <row r="44" ht="20" customHeight="1" spans="1:10">
      <c r="A44" s="22"/>
      <c r="B44" s="16" t="s">
        <v>15</v>
      </c>
      <c r="C44" s="31">
        <f>E44+F44+G44</f>
        <v>29730.15</v>
      </c>
      <c r="D44" s="14"/>
      <c r="E44" s="14">
        <f>E42*E43</f>
        <v>0</v>
      </c>
      <c r="F44" s="14">
        <f>F42*F43</f>
        <v>21960</v>
      </c>
      <c r="G44" s="14">
        <f>H44+I44</f>
        <v>7770.15</v>
      </c>
      <c r="H44" s="14">
        <f>H42*H43</f>
        <v>7770.15</v>
      </c>
      <c r="I44" s="14">
        <f>I42*I43</f>
        <v>0</v>
      </c>
      <c r="J44" s="35"/>
    </row>
    <row r="45" ht="20" customHeight="1" spans="1:12">
      <c r="A45" s="20" t="s">
        <v>28</v>
      </c>
      <c r="B45" s="16" t="s">
        <v>13</v>
      </c>
      <c r="C45" s="31"/>
      <c r="D45" s="14">
        <v>64.2</v>
      </c>
      <c r="E45" s="14">
        <v>0</v>
      </c>
      <c r="F45" s="14">
        <v>0</v>
      </c>
      <c r="G45" s="14">
        <v>64.2</v>
      </c>
      <c r="H45" s="14">
        <v>64.2</v>
      </c>
      <c r="I45" s="14">
        <v>0</v>
      </c>
      <c r="J45" s="35"/>
      <c r="K45">
        <v>1</v>
      </c>
      <c r="L45">
        <v>0</v>
      </c>
    </row>
    <row r="46" ht="20" customHeight="1" spans="1:10">
      <c r="A46" s="21"/>
      <c r="B46" s="16" t="s">
        <v>14</v>
      </c>
      <c r="C46" s="14"/>
      <c r="D46" s="14"/>
      <c r="E46" s="15">
        <v>14</v>
      </c>
      <c r="F46" s="15">
        <v>366</v>
      </c>
      <c r="G46" s="15"/>
      <c r="H46" s="15">
        <v>172.67</v>
      </c>
      <c r="I46" s="15">
        <v>122.67</v>
      </c>
      <c r="J46" s="35"/>
    </row>
    <row r="47" ht="20" customHeight="1" spans="1:10">
      <c r="A47" s="22"/>
      <c r="B47" s="16" t="s">
        <v>15</v>
      </c>
      <c r="C47" s="14">
        <f>E47+F47+G47</f>
        <v>11085.414</v>
      </c>
      <c r="D47" s="14"/>
      <c r="E47" s="14">
        <f>E45*E46</f>
        <v>0</v>
      </c>
      <c r="F47" s="14">
        <f>F45*F46</f>
        <v>0</v>
      </c>
      <c r="G47" s="14">
        <f>H47+I47</f>
        <v>11085.414</v>
      </c>
      <c r="H47" s="14">
        <f>H45*H46</f>
        <v>11085.414</v>
      </c>
      <c r="I47" s="14">
        <f>I45*I46</f>
        <v>0</v>
      </c>
      <c r="J47" s="35"/>
    </row>
    <row r="48" ht="20" customHeight="1" spans="1:12">
      <c r="A48" s="20" t="s">
        <v>29</v>
      </c>
      <c r="B48" s="16" t="s">
        <v>13</v>
      </c>
      <c r="C48" s="14"/>
      <c r="D48" s="14">
        <f>E48+F48+G48</f>
        <v>2591.3</v>
      </c>
      <c r="E48" s="14">
        <v>1226.3</v>
      </c>
      <c r="F48" s="14">
        <v>1092</v>
      </c>
      <c r="G48" s="14">
        <v>273</v>
      </c>
      <c r="H48" s="14">
        <v>273</v>
      </c>
      <c r="I48" s="14">
        <v>0</v>
      </c>
      <c r="J48" s="35"/>
      <c r="K48">
        <v>1</v>
      </c>
      <c r="L48">
        <v>0</v>
      </c>
    </row>
    <row r="49" ht="20" customHeight="1" spans="1:10">
      <c r="A49" s="21"/>
      <c r="B49" s="16" t="s">
        <v>14</v>
      </c>
      <c r="C49" s="14"/>
      <c r="D49" s="14"/>
      <c r="E49" s="15">
        <v>14</v>
      </c>
      <c r="F49" s="15">
        <v>366</v>
      </c>
      <c r="G49" s="15"/>
      <c r="H49" s="15">
        <v>172.67</v>
      </c>
      <c r="I49" s="15">
        <v>122.67</v>
      </c>
      <c r="J49" s="35"/>
    </row>
    <row r="50" ht="20" customHeight="1" spans="1:10">
      <c r="A50" s="22"/>
      <c r="B50" s="16" t="s">
        <v>15</v>
      </c>
      <c r="C50" s="14">
        <f>E50+F50+G50</f>
        <v>463979.11</v>
      </c>
      <c r="D50" s="14"/>
      <c r="E50" s="14">
        <f>E48*E49</f>
        <v>17168.2</v>
      </c>
      <c r="F50" s="14">
        <f>F48*F49</f>
        <v>399672</v>
      </c>
      <c r="G50" s="14">
        <f>H50+I50</f>
        <v>47138.91</v>
      </c>
      <c r="H50" s="14">
        <f>H48*H49</f>
        <v>47138.91</v>
      </c>
      <c r="I50" s="14">
        <f>I48*I49</f>
        <v>0</v>
      </c>
      <c r="J50" s="35"/>
    </row>
    <row r="51" ht="20" customHeight="1" spans="1:12">
      <c r="A51" s="20" t="s">
        <v>30</v>
      </c>
      <c r="B51" s="16" t="s">
        <v>13</v>
      </c>
      <c r="C51" s="14"/>
      <c r="D51" s="14">
        <v>219</v>
      </c>
      <c r="E51" s="14">
        <v>45</v>
      </c>
      <c r="F51" s="14">
        <v>0</v>
      </c>
      <c r="G51" s="14">
        <v>174</v>
      </c>
      <c r="H51" s="14">
        <v>174</v>
      </c>
      <c r="I51" s="14">
        <v>0</v>
      </c>
      <c r="J51" s="35"/>
      <c r="K51">
        <v>2</v>
      </c>
      <c r="L51">
        <v>0</v>
      </c>
    </row>
    <row r="52" ht="20" customHeight="1" spans="1:10">
      <c r="A52" s="21"/>
      <c r="B52" s="16" t="s">
        <v>14</v>
      </c>
      <c r="C52" s="14"/>
      <c r="D52" s="14"/>
      <c r="E52" s="15">
        <v>14</v>
      </c>
      <c r="F52" s="15">
        <v>366</v>
      </c>
      <c r="G52" s="15"/>
      <c r="H52" s="15">
        <v>172.67</v>
      </c>
      <c r="I52" s="15">
        <v>122.67</v>
      </c>
      <c r="J52" s="35"/>
    </row>
    <row r="53" ht="20" customHeight="1" spans="1:10">
      <c r="A53" s="22"/>
      <c r="B53" s="16" t="s">
        <v>15</v>
      </c>
      <c r="C53" s="14">
        <f>E53+F53+G53</f>
        <v>30674.58</v>
      </c>
      <c r="D53" s="14"/>
      <c r="E53" s="14">
        <f>E51*E52</f>
        <v>630</v>
      </c>
      <c r="F53" s="14">
        <f>F51*F52</f>
        <v>0</v>
      </c>
      <c r="G53" s="14">
        <f>H53+I53</f>
        <v>30044.58</v>
      </c>
      <c r="H53" s="14">
        <f>H51*H52</f>
        <v>30044.58</v>
      </c>
      <c r="I53" s="14">
        <f>I51*I52</f>
        <v>0</v>
      </c>
      <c r="J53" s="35"/>
    </row>
    <row r="54" ht="20" customHeight="1" spans="1:12">
      <c r="A54" s="20" t="s">
        <v>31</v>
      </c>
      <c r="B54" s="16" t="s">
        <v>13</v>
      </c>
      <c r="C54" s="14"/>
      <c r="D54" s="14">
        <v>731.62</v>
      </c>
      <c r="E54" s="14">
        <v>232.5</v>
      </c>
      <c r="F54" s="14">
        <v>89.5</v>
      </c>
      <c r="G54" s="14">
        <v>409.62</v>
      </c>
      <c r="H54" s="14">
        <v>147.5</v>
      </c>
      <c r="I54" s="14">
        <v>262.12</v>
      </c>
      <c r="J54" s="35"/>
      <c r="K54">
        <v>7</v>
      </c>
      <c r="L54">
        <v>10</v>
      </c>
    </row>
    <row r="55" ht="20" customHeight="1" spans="1:10">
      <c r="A55" s="21"/>
      <c r="B55" s="16" t="s">
        <v>14</v>
      </c>
      <c r="C55" s="14"/>
      <c r="D55" s="14"/>
      <c r="E55" s="15">
        <v>14</v>
      </c>
      <c r="F55" s="15">
        <v>366</v>
      </c>
      <c r="G55" s="15"/>
      <c r="H55" s="15">
        <v>172.67</v>
      </c>
      <c r="I55" s="15">
        <v>122.67</v>
      </c>
      <c r="J55" s="35"/>
    </row>
    <row r="56" ht="20" customHeight="1" spans="1:10">
      <c r="A56" s="22"/>
      <c r="B56" s="16" t="s">
        <v>15</v>
      </c>
      <c r="C56" s="14">
        <f>E56+F56+G56</f>
        <v>93635.0854</v>
      </c>
      <c r="D56" s="14"/>
      <c r="E56" s="14">
        <f>E54*E55</f>
        <v>3255</v>
      </c>
      <c r="F56" s="14">
        <f>F54*F55</f>
        <v>32757</v>
      </c>
      <c r="G56" s="14">
        <f>H56+I56</f>
        <v>57623.0854</v>
      </c>
      <c r="H56" s="14">
        <f>H54*H55</f>
        <v>25468.825</v>
      </c>
      <c r="I56" s="14">
        <f>I54*I55</f>
        <v>32154.2604</v>
      </c>
      <c r="J56" s="35"/>
    </row>
    <row r="57" ht="20" customHeight="1" spans="1:12">
      <c r="A57" s="20" t="s">
        <v>32</v>
      </c>
      <c r="B57" s="16" t="s">
        <v>13</v>
      </c>
      <c r="C57" s="14"/>
      <c r="D57" s="14">
        <v>265</v>
      </c>
      <c r="E57" s="14">
        <v>0</v>
      </c>
      <c r="F57" s="14">
        <v>0</v>
      </c>
      <c r="G57" s="14">
        <v>265</v>
      </c>
      <c r="H57" s="14">
        <v>265</v>
      </c>
      <c r="I57" s="14">
        <v>0</v>
      </c>
      <c r="J57" s="35"/>
      <c r="K57">
        <v>1</v>
      </c>
      <c r="L57">
        <v>0</v>
      </c>
    </row>
    <row r="58" ht="20" customHeight="1" spans="1:10">
      <c r="A58" s="21"/>
      <c r="B58" s="16" t="s">
        <v>14</v>
      </c>
      <c r="C58" s="14"/>
      <c r="D58" s="14"/>
      <c r="E58" s="15">
        <v>14</v>
      </c>
      <c r="F58" s="15">
        <v>366</v>
      </c>
      <c r="G58" s="15"/>
      <c r="H58" s="15">
        <v>172.67</v>
      </c>
      <c r="I58" s="15">
        <v>122.67</v>
      </c>
      <c r="J58" s="35"/>
    </row>
    <row r="59" ht="20" customHeight="1" spans="1:10">
      <c r="A59" s="22"/>
      <c r="B59" s="16" t="s">
        <v>15</v>
      </c>
      <c r="C59" s="14">
        <f>E59+F59+G59</f>
        <v>45757.55</v>
      </c>
      <c r="D59" s="14"/>
      <c r="E59" s="14">
        <f>E57*E58</f>
        <v>0</v>
      </c>
      <c r="F59" s="14">
        <f>F57*F58</f>
        <v>0</v>
      </c>
      <c r="G59" s="14">
        <f>H59+I59</f>
        <v>45757.55</v>
      </c>
      <c r="H59" s="14">
        <f>H57*H58</f>
        <v>45757.55</v>
      </c>
      <c r="I59" s="14">
        <f>I57*I58</f>
        <v>0</v>
      </c>
      <c r="J59" s="35"/>
    </row>
    <row r="60" ht="20" customHeight="1" spans="1:12">
      <c r="A60" s="20" t="s">
        <v>33</v>
      </c>
      <c r="B60" s="16" t="s">
        <v>13</v>
      </c>
      <c r="C60" s="14"/>
      <c r="D60" s="14">
        <v>154.35</v>
      </c>
      <c r="E60" s="14">
        <v>94.35</v>
      </c>
      <c r="F60" s="14">
        <v>0</v>
      </c>
      <c r="G60" s="14">
        <v>60</v>
      </c>
      <c r="H60" s="14">
        <v>60</v>
      </c>
      <c r="I60" s="14">
        <v>0</v>
      </c>
      <c r="J60" s="35"/>
      <c r="K60">
        <v>1</v>
      </c>
      <c r="L60">
        <v>0</v>
      </c>
    </row>
    <row r="61" ht="20" customHeight="1" spans="1:10">
      <c r="A61" s="21"/>
      <c r="B61" s="16" t="s">
        <v>14</v>
      </c>
      <c r="C61" s="14"/>
      <c r="D61" s="14"/>
      <c r="E61" s="15">
        <v>14</v>
      </c>
      <c r="F61" s="15">
        <v>366</v>
      </c>
      <c r="G61" s="15"/>
      <c r="H61" s="15">
        <v>172.67</v>
      </c>
      <c r="I61" s="15">
        <v>122.67</v>
      </c>
      <c r="J61" s="35"/>
    </row>
    <row r="62" ht="20" customHeight="1" spans="1:10">
      <c r="A62" s="22"/>
      <c r="B62" s="16" t="s">
        <v>15</v>
      </c>
      <c r="C62" s="14">
        <f>E62+F62+G62</f>
        <v>11681.1</v>
      </c>
      <c r="D62" s="14"/>
      <c r="E62" s="14">
        <f>E60*E61</f>
        <v>1320.9</v>
      </c>
      <c r="F62" s="14">
        <f>F60*F61</f>
        <v>0</v>
      </c>
      <c r="G62" s="14">
        <f>H62+I62</f>
        <v>10360.2</v>
      </c>
      <c r="H62" s="14">
        <f>H60*H61</f>
        <v>10360.2</v>
      </c>
      <c r="I62" s="14">
        <f>I60*I61</f>
        <v>0</v>
      </c>
      <c r="J62" s="35"/>
    </row>
    <row r="63" ht="20" customHeight="1" spans="1:12">
      <c r="A63" s="20" t="s">
        <v>34</v>
      </c>
      <c r="B63" s="16" t="s">
        <v>13</v>
      </c>
      <c r="C63" s="14"/>
      <c r="D63" s="14">
        <v>190.5</v>
      </c>
      <c r="E63" s="14">
        <v>0</v>
      </c>
      <c r="F63" s="14">
        <v>0</v>
      </c>
      <c r="G63" s="14">
        <v>190.5</v>
      </c>
      <c r="H63" s="14">
        <v>0</v>
      </c>
      <c r="I63" s="14">
        <v>190.5</v>
      </c>
      <c r="J63" s="35"/>
      <c r="L63">
        <v>1</v>
      </c>
    </row>
    <row r="64" ht="20" customHeight="1" spans="1:10">
      <c r="A64" s="21"/>
      <c r="B64" s="16" t="s">
        <v>14</v>
      </c>
      <c r="C64" s="15"/>
      <c r="D64" s="14"/>
      <c r="E64" s="15">
        <v>14</v>
      </c>
      <c r="F64" s="15">
        <v>366</v>
      </c>
      <c r="G64" s="15"/>
      <c r="H64" s="15">
        <v>172.67</v>
      </c>
      <c r="I64" s="15">
        <v>122.67</v>
      </c>
      <c r="J64" s="35"/>
    </row>
    <row r="65" ht="20" customHeight="1" spans="1:10">
      <c r="A65" s="22"/>
      <c r="B65" s="16" t="s">
        <v>15</v>
      </c>
      <c r="C65" s="15">
        <f>E65+F65+G65</f>
        <v>23368.635</v>
      </c>
      <c r="D65" s="14"/>
      <c r="E65" s="14">
        <f>E63*E64</f>
        <v>0</v>
      </c>
      <c r="F65" s="14">
        <f>F63*F64</f>
        <v>0</v>
      </c>
      <c r="G65" s="14">
        <f>H65+I65</f>
        <v>23368.635</v>
      </c>
      <c r="H65" s="14">
        <f>H63*H64</f>
        <v>0</v>
      </c>
      <c r="I65" s="14">
        <f>I63*I64</f>
        <v>23368.635</v>
      </c>
      <c r="J65" s="35"/>
    </row>
    <row r="66" ht="20" customHeight="1" spans="1:10">
      <c r="A66" s="36" t="s">
        <v>35</v>
      </c>
      <c r="B66" s="16" t="s">
        <v>13</v>
      </c>
      <c r="C66" s="37"/>
      <c r="D66" s="14">
        <v>970209.45</v>
      </c>
      <c r="E66" s="14">
        <v>181680.19</v>
      </c>
      <c r="F66" s="14">
        <v>136636.12</v>
      </c>
      <c r="G66" s="14">
        <v>651893.14</v>
      </c>
      <c r="H66" s="14">
        <v>329701.05</v>
      </c>
      <c r="I66" s="14">
        <v>322192.09</v>
      </c>
      <c r="J66" s="39"/>
    </row>
    <row r="67" ht="18.75" customHeight="1" spans="1:10">
      <c r="A67" s="36"/>
      <c r="B67" s="16" t="s">
        <v>14</v>
      </c>
      <c r="C67" s="37"/>
      <c r="D67" s="37"/>
      <c r="E67" s="15">
        <v>14</v>
      </c>
      <c r="F67" s="15">
        <v>366</v>
      </c>
      <c r="G67" s="15"/>
      <c r="H67" s="15">
        <v>172.67</v>
      </c>
      <c r="I67" s="15">
        <v>122.67</v>
      </c>
      <c r="J67" s="39"/>
    </row>
    <row r="68" ht="14.25" spans="1:10">
      <c r="A68" s="36"/>
      <c r="B68" s="16" t="s">
        <v>15</v>
      </c>
      <c r="C68" s="38">
        <f>E68+F68+G68</f>
        <v>149005126.5638</v>
      </c>
      <c r="D68" s="38"/>
      <c r="E68" s="38">
        <f>E66*E67</f>
        <v>2543522.66</v>
      </c>
      <c r="F68" s="38">
        <f>F66*F67</f>
        <v>50008819.92</v>
      </c>
      <c r="G68" s="38">
        <f>H68+I68</f>
        <v>96452783.9838</v>
      </c>
      <c r="H68" s="38">
        <f>H66*H67</f>
        <v>56929480.3035</v>
      </c>
      <c r="I68" s="38">
        <f>I66*I67</f>
        <v>39523303.6803</v>
      </c>
      <c r="J68" s="40"/>
    </row>
  </sheetData>
  <mergeCells count="33">
    <mergeCell ref="B1:E1"/>
    <mergeCell ref="A2:J2"/>
    <mergeCell ref="B3:E3"/>
    <mergeCell ref="I3:J3"/>
    <mergeCell ref="G4:I4"/>
    <mergeCell ref="K4:L4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39:A41"/>
    <mergeCell ref="A42:A44"/>
    <mergeCell ref="A45:A47"/>
    <mergeCell ref="A48:A50"/>
    <mergeCell ref="A51:A53"/>
    <mergeCell ref="A54:A56"/>
    <mergeCell ref="A57:A59"/>
    <mergeCell ref="A60:A62"/>
    <mergeCell ref="A63:A65"/>
    <mergeCell ref="A66:A68"/>
    <mergeCell ref="C4:C5"/>
    <mergeCell ref="D4:D5"/>
    <mergeCell ref="E4:E5"/>
    <mergeCell ref="F4:F5"/>
    <mergeCell ref="J4:J5"/>
    <mergeCell ref="A4:B5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yulong0119</cp:lastModifiedBy>
  <dcterms:created xsi:type="dcterms:W3CDTF">2023-06-25T02:10:00Z</dcterms:created>
  <dcterms:modified xsi:type="dcterms:W3CDTF">2023-11-30T07:10:08Z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D2E37A212E6E4CD4BDFB3FA6146BBD9D</vt:lpwstr>
  </property>
  <property fmtid="{D5CDD505-2E9C-101B-9397-08002B2CF9AE}" pid="3" name="KSOProductBuildVer">
    <vt:lpwstr>2052-11.8.2.8411</vt:lpwstr>
  </property>
</Properties>
</file>