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IB" sheetId="1" r:id="rId1"/>
    <sheet name="ML" sheetId="2" r:id="rId2"/>
    <sheet name="B01" sheetId="3" r:id="rId3"/>
    <sheet name="B02" sheetId="4" r:id="rId4"/>
  </sheets>
  <externalReferences>
    <externalReference r:id="rId5"/>
  </externalReferences>
  <calcPr calcId="144525" fullPrecision="0"/>
</workbook>
</file>

<file path=xl/sharedStrings.xml><?xml version="1.0" encoding="utf-8"?>
<sst xmlns="http://schemas.openxmlformats.org/spreadsheetml/2006/main" count="241">
  <si>
    <t>方正县</t>
  </si>
  <si>
    <t>2017年度财政支出经济分类决算基础信息表</t>
  </si>
  <si>
    <t xml:space="preserve">单位名称  </t>
  </si>
  <si>
    <t>黑龙江省哈尔滨市方正县财政局</t>
  </si>
  <si>
    <t xml:space="preserve">单位负责人  </t>
  </si>
  <si>
    <t>李国宾</t>
  </si>
  <si>
    <t xml:space="preserve">处（科、股）负责人  </t>
  </si>
  <si>
    <t>马瑞丰</t>
  </si>
  <si>
    <t xml:space="preserve">经办人  </t>
  </si>
  <si>
    <t>高新</t>
  </si>
  <si>
    <t xml:space="preserve">联系电话  </t>
  </si>
  <si>
    <t>0451-57122073</t>
  </si>
  <si>
    <t xml:space="preserve">单位地址  </t>
  </si>
  <si>
    <t>哈尔滨市方正县团结路58号</t>
  </si>
  <si>
    <t xml:space="preserve">单位邮编  </t>
  </si>
  <si>
    <t xml:space="preserve">单位级次  </t>
  </si>
  <si>
    <t>区县级</t>
  </si>
  <si>
    <t xml:space="preserve">所在地区类型  </t>
  </si>
  <si>
    <t>省</t>
  </si>
  <si>
    <t xml:space="preserve">地区属性  </t>
  </si>
  <si>
    <t>中部</t>
  </si>
  <si>
    <t xml:space="preserve">计划单列市属性  </t>
  </si>
  <si>
    <t>否</t>
  </si>
  <si>
    <t xml:space="preserve">自治州属性  </t>
  </si>
  <si>
    <t xml:space="preserve">区县类型  </t>
  </si>
  <si>
    <t xml:space="preserve">国家扶贫重点县  </t>
  </si>
  <si>
    <t xml:space="preserve">自治县  </t>
  </si>
  <si>
    <t xml:space="preserve">省直管县  </t>
  </si>
  <si>
    <t xml:space="preserve">省直属县  </t>
  </si>
  <si>
    <t xml:space="preserve">区域面积  </t>
  </si>
  <si>
    <t>（平方公里）</t>
  </si>
  <si>
    <t xml:space="preserve">行政区划编码  </t>
  </si>
  <si>
    <t>目 录</t>
  </si>
  <si>
    <t>表号</t>
  </si>
  <si>
    <t>表名</t>
  </si>
  <si>
    <t>页码</t>
  </si>
  <si>
    <t>01表</t>
  </si>
  <si>
    <t>一般公共预算(基本)支出经济分类预算</t>
  </si>
  <si>
    <t>02表</t>
  </si>
  <si>
    <t>一般公共预算(基本)支出经济分类决算</t>
  </si>
  <si>
    <t>2017年度方正县一般公共预算(基本)支出经济分类预算</t>
  </si>
  <si>
    <t>单位：万元</t>
  </si>
  <si>
    <t>科目
编码</t>
  </si>
  <si>
    <t>科目名称</t>
  </si>
  <si>
    <t>预算数</t>
  </si>
  <si>
    <t>调整预算数</t>
  </si>
  <si>
    <t>一般公共预算支出</t>
  </si>
  <si>
    <t>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</si>
  <si>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</si>
  <si>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</si>
  <si>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</si>
  <si>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</si>
  <si>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</si>
  <si>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</si>
  <si>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</si>
  <si>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</si>
  <si>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</si>
  <si>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</si>
  <si>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</si>
  <si>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</si>
  <si>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</si>
  <si>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</si>
  <si>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</si>
  <si>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</si>
  <si>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</si>
  <si>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</si>
  <si>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</si>
  <si>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</si>
  <si>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</si>
  <si>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</si>
  <si>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</si>
  <si>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</si>
  <si>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</si>
  <si>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</si>
  <si>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</si>
  <si>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</si>
  <si>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</si>
  <si>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</si>
  <si>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</si>
  <si>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</si>
  <si>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</si>
  <si>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</si>
  <si>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</si>
  <si>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</si>
  <si>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</si>
  <si>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</si>
  <si>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</si>
  <si>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</si>
  <si>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</si>
  <si>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</si>
  <si>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</si>
  <si>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</si>
  <si>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</si>
  <si>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</si>
  <si>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</si>
  <si>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</si>
  <si>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</si>
  <si>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</si>
  <si>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</si>
  <si>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</si>
  <si>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</si>
  <si>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</si>
  <si>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</si>
  <si>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</si>
  <si>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</si>
  <si>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</si>
  <si>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</si>
  <si>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</si>
  <si>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</si>
  <si>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</si>
  <si>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</si>
  <si>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</si>
  <si>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</si>
  <si>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</si>
  <si>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</si>
  <si>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</si>
  <si>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</si>
  <si>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</si>
  <si>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</si>
  <si>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</si>
  <si>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</si>
  <si>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</si>
  <si>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</si>
  <si>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</si>
  <si>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</si>
  <si>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</si>
  <si>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</si>
  <si>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</si>
  <si>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</si>
  <si>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</si>
  <si>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</si>
  <si>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</si>
  <si>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</si>
  <si>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</si>
  <si>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</si>
  <si>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</si>
  <si>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</si>
  <si>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</si>
  <si>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</si>
  <si>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</si>
  <si>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</si>
  <si>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</si>
  <si>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</si>
  <si>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</si>
  <si>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</si>
  <si>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</si>
  <si>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</si>
  <si>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</si>
  <si>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</si>
  <si>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</si>
  <si>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</si>
  <si>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</si>
  <si>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</si>
  <si>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</si>
  <si>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</si>
  <si>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</si>
  <si>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</si>
  <si>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</si>
  <si>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</si>
  <si>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</si>
  <si>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</si>
  <si>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</si>
  <si>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</si>
  <si>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</si>
  <si>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</si>
  <si>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</si>
  <si>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</si>
  <si>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</si>
  <si>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</si>
  <si>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</si>
  <si>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</si>
  <si>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</si>
  <si>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</si>
  <si>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</si>
  <si>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</si>
  <si>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债务还本支出</t>
  </si>
  <si>
    <t xml:space="preserve">  国内债务还本</t>
  </si>
  <si>
    <t xml:space="preserve">  国外债务还本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</si>
  <si>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</si>
  <si>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</si>
  <si>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</si>
  <si>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</si>
  <si>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</si>
  <si>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</si>
  <si>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</si>
  <si>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</si>
  <si>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</si>
  <si>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</si>
  <si>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</si>
  <si>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</si>
  <si>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</si>
  <si>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</si>
  <si>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</si>
  <si>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</si>
  <si>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</si>
  <si>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</si>
  <si>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</si>
  <si>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</si>
  <si>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</si>
  <si>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</si>
  <si>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</si>
  <si>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</si>
  <si>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</si>
  <si>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</si>
  <si>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</si>
  <si>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</si>
  <si>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</si>
  <si>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</si>
  <si>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</si>
  <si>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</si>
  <si>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</si>
  <si>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</si>
  <si>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</si>
  <si>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</si>
  <si>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</si>
  <si>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</si>
  <si>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</si>
  <si>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</si>
  <si>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</si>
  <si>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</si>
  <si>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</si>
  <si>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</si>
  <si>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</si>
  <si>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</si>
  <si>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其他支出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</si>
  <si>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</si>
  <si>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</si>
  <si>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</si>
  <si>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</si>
  <si>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</si>
  <si>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</si>
  <si>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对社会保险基金补助</t>
  </si>
  <si>
    <t>39906</t>
  </si>
  <si>
    <t xml:space="preserve">  赠与</t>
  </si>
  <si>
    <t>39907</t>
  </si>
  <si>
    <t xml:space="preserve">  贷款转贷</t>
  </si>
  <si>
    <t>39999</t>
  </si>
  <si>
    <t xml:space="preserve">  其他支出</t>
  </si>
  <si>
    <t>2017年度方正县一般公共预算(基本)支出经济分类决算</t>
  </si>
  <si>
    <t>财政拨款列支数</t>
  </si>
  <si>
    <t>财政权责发生制列支数</t>
  </si>
</sst>
</file>

<file path=xl/styles.xml><?xml version="1.0" encoding="utf-8"?>
<styleSheet xmlns="http://schemas.openxmlformats.org/spreadsheetml/2006/main">
  <numFmts count="5">
    <numFmt numFmtId="176" formatCode="0_ 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</numFmts>
  <fonts count="32"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0"/>
      <name val="Arial"/>
      <family val="2"/>
      <charset val="0"/>
    </font>
    <font>
      <b/>
      <sz val="18"/>
      <color indexed="54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/>
    <xf numFmtId="177" fontId="13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21" fillId="8" borderId="15" applyNumberFormat="0" applyAlignment="0" applyProtection="0">
      <alignment vertical="center"/>
    </xf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5" fillId="7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left" vertical="center"/>
    </xf>
    <xf numFmtId="3" fontId="6" fillId="3" borderId="11" xfId="0" applyNumberFormat="1" applyFont="1" applyFill="1" applyBorder="1" applyAlignment="1" applyProtection="1">
      <alignment horizontal="right" vertical="center"/>
    </xf>
    <xf numFmtId="3" fontId="6" fillId="4" borderId="11" xfId="0" applyNumberFormat="1" applyFont="1" applyFill="1" applyBorder="1" applyAlignment="1" applyProtection="1">
      <alignment horizontal="right" vertical="center"/>
    </xf>
    <xf numFmtId="3" fontId="6" fillId="3" borderId="7" xfId="0" applyNumberFormat="1" applyFont="1" applyFill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3" fontId="6" fillId="3" borderId="12" xfId="0" applyNumberFormat="1" applyFont="1" applyFill="1" applyBorder="1" applyAlignment="1" applyProtection="1">
      <alignment horizontal="right" vertical="center"/>
    </xf>
    <xf numFmtId="3" fontId="6" fillId="2" borderId="11" xfId="0" applyNumberFormat="1" applyFont="1" applyFill="1" applyBorder="1" applyAlignment="1" applyProtection="1">
      <alignment horizontal="right" vertical="center"/>
    </xf>
    <xf numFmtId="3" fontId="6" fillId="4" borderId="5" xfId="0" applyNumberFormat="1" applyFont="1" applyFill="1" applyBorder="1" applyAlignment="1" applyProtection="1">
      <alignment horizontal="right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176" fontId="0" fillId="0" borderId="0" xfId="0" applyNumberFormat="1"/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3" fontId="5" fillId="3" borderId="11" xfId="0" applyNumberFormat="1" applyFont="1" applyFill="1" applyBorder="1" applyAlignment="1" applyProtection="1">
      <alignment horizontal="right" vertical="center"/>
    </xf>
    <xf numFmtId="3" fontId="5" fillId="5" borderId="11" xfId="0" applyNumberFormat="1" applyFont="1" applyFill="1" applyBorder="1" applyAlignment="1" applyProtection="1">
      <alignment horizontal="right" vertical="center"/>
    </xf>
    <xf numFmtId="3" fontId="5" fillId="5" borderId="5" xfId="0" applyNumberFormat="1" applyFont="1" applyFill="1" applyBorder="1" applyAlignment="1" applyProtection="1">
      <alignment horizontal="right" vertical="center"/>
    </xf>
    <xf numFmtId="3" fontId="5" fillId="3" borderId="12" xfId="0" applyNumberFormat="1" applyFont="1" applyFill="1" applyBorder="1" applyAlignment="1" applyProtection="1">
      <alignment horizontal="right" vertical="center"/>
    </xf>
    <xf numFmtId="176" fontId="0" fillId="6" borderId="0" xfId="0" applyNumberFormat="1" applyFill="1"/>
    <xf numFmtId="0" fontId="0" fillId="6" borderId="0" xfId="0" applyFill="1"/>
    <xf numFmtId="3" fontId="5" fillId="2" borderId="11" xfId="0" applyNumberFormat="1" applyFont="1" applyFill="1" applyBorder="1" applyAlignment="1" applyProtection="1">
      <alignment horizontal="right" vertical="center"/>
    </xf>
    <xf numFmtId="3" fontId="0" fillId="0" borderId="0" xfId="0" applyNumberFormat="1" applyFont="1" applyAlignment="1" applyProtection="1"/>
    <xf numFmtId="3" fontId="0" fillId="6" borderId="0" xfId="0" applyNumberFormat="1" applyFont="1" applyFill="1" applyAlignment="1" applyProtection="1"/>
    <xf numFmtId="3" fontId="10" fillId="6" borderId="0" xfId="0" applyNumberFormat="1" applyFont="1" applyFill="1" applyAlignment="1" applyProtection="1">
      <alignment horizontal="center" vertical="center"/>
    </xf>
    <xf numFmtId="3" fontId="11" fillId="6" borderId="0" xfId="0" applyNumberFormat="1" applyFont="1" applyFill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horizontal="center" vertical="center"/>
    </xf>
    <xf numFmtId="3" fontId="11" fillId="6" borderId="0" xfId="0" applyNumberFormat="1" applyFont="1" applyFill="1" applyAlignment="1" applyProtection="1">
      <alignment horizontal="center" vertical="center"/>
    </xf>
    <xf numFmtId="3" fontId="11" fillId="0" borderId="0" xfId="0" applyNumberFormat="1" applyFont="1" applyFill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horizontal="left" vertical="center"/>
    </xf>
    <xf numFmtId="3" fontId="5" fillId="5" borderId="11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Alignment="1" applyProtection="1">
      <alignment horizontal="center" vertical="center"/>
    </xf>
    <xf numFmtId="3" fontId="5" fillId="2" borderId="11" xfId="0" applyNumberFormat="1" applyFont="1" applyFill="1" applyBorder="1" applyAlignment="1" applyProtection="1">
      <alignment vertical="center"/>
    </xf>
    <xf numFmtId="3" fontId="5" fillId="6" borderId="0" xfId="0" applyNumberFormat="1" applyFont="1" applyFill="1" applyAlignment="1" applyProtection="1">
      <alignment horizontal="center" vertical="center"/>
    </xf>
    <xf numFmtId="3" fontId="5" fillId="6" borderId="0" xfId="0" applyNumberFormat="1" applyFont="1" applyFill="1" applyAlignment="1" applyProtection="1">
      <alignment vertical="center"/>
    </xf>
    <xf numFmtId="3" fontId="11" fillId="4" borderId="0" xfId="0" applyNumberFormat="1" applyFont="1" applyFill="1" applyAlignment="1" applyProtection="1">
      <alignment vertical="center"/>
    </xf>
    <xf numFmtId="0" fontId="10" fillId="6" borderId="0" xfId="0" applyNumberFormat="1" applyFont="1" applyFill="1" applyAlignment="1" applyProtection="1">
      <alignment horizontal="center" vertical="center"/>
    </xf>
    <xf numFmtId="0" fontId="0" fillId="6" borderId="0" xfId="0" applyNumberFormat="1" applyFont="1" applyFill="1" applyAlignment="1" applyProtection="1">
      <alignment vertical="center"/>
    </xf>
    <xf numFmtId="0" fontId="0" fillId="6" borderId="0" xfId="0" applyNumberFormat="1" applyFont="1" applyFill="1" applyAlignment="1" applyProtection="1">
      <alignment horizontal="right" vertical="center"/>
    </xf>
    <xf numFmtId="1" fontId="11" fillId="4" borderId="1" xfId="0" applyNumberFormat="1" applyFont="1" applyFill="1" applyBorder="1" applyAlignment="1" applyProtection="1">
      <alignment horizontal="left" vertical="center"/>
    </xf>
    <xf numFmtId="0" fontId="11" fillId="4" borderId="0" xfId="0" applyNumberFormat="1" applyFont="1" applyFill="1" applyAlignment="1" applyProtection="1">
      <alignment horizontal="left" vertical="center"/>
    </xf>
    <xf numFmtId="0" fontId="11" fillId="4" borderId="4" xfId="0" applyNumberFormat="1" applyFont="1" applyFill="1" applyBorder="1" applyAlignment="1" applyProtection="1">
      <alignment horizontal="left" vertical="center"/>
    </xf>
    <xf numFmtId="1" fontId="11" fillId="4" borderId="8" xfId="0" applyNumberFormat="1" applyFont="1" applyFill="1" applyBorder="1" applyAlignment="1" applyProtection="1">
      <alignment horizontal="left" vertical="center"/>
    </xf>
    <xf numFmtId="0" fontId="11" fillId="4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11" fillId="4" borderId="8" xfId="0" applyNumberFormat="1" applyFont="1" applyFill="1" applyBorder="1" applyAlignment="1" applyProtection="1">
      <alignment horizontal="left" vertical="center"/>
    </xf>
    <xf numFmtId="3" fontId="11" fillId="5" borderId="4" xfId="0" applyNumberFormat="1" applyFont="1" applyFill="1" applyBorder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2_2016年总决算附表4019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FF"/>
      <color rgb="00FFFF99"/>
      <color rgb="0099CCF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32463;&#27982;&#20998;&#31867;&#20915;&#31639;&#36164;&#260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经济分类支出表"/>
      <sheetName val="Sheet2"/>
      <sheetName val="Sheet3"/>
    </sheetNames>
    <sheetDataSet>
      <sheetData sheetId="0"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6">
          <cell r="G66">
            <v>0</v>
          </cell>
        </row>
        <row r="67">
          <cell r="G67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showGridLines="0" showZeros="0" tabSelected="1" workbookViewId="0">
      <selection activeCell="A2" sqref="A2:D2"/>
    </sheetView>
  </sheetViews>
  <sheetFormatPr defaultColWidth="12.125" defaultRowHeight="15.6" customHeight="1" outlineLevelCol="3"/>
  <cols>
    <col min="1" max="1" width="12" style="39" customWidth="1"/>
    <col min="2" max="2" width="20.5" style="39" customWidth="1"/>
    <col min="3" max="3" width="54.875" style="39" customWidth="1"/>
    <col min="4" max="4" width="22.875" style="39" customWidth="1"/>
    <col min="5" max="16384" width="12.125" customWidth="1"/>
  </cols>
  <sheetData>
    <row r="1" s="39" customFormat="1" ht="51.75" customHeight="1" spans="1:4">
      <c r="A1" s="55" t="s">
        <v>0</v>
      </c>
      <c r="B1" s="55"/>
      <c r="C1" s="55"/>
      <c r="D1" s="55"/>
    </row>
    <row r="2" ht="31.5" customHeight="1" spans="1:4">
      <c r="A2" s="55" t="s">
        <v>1</v>
      </c>
      <c r="B2" s="55"/>
      <c r="C2" s="55"/>
      <c r="D2" s="55"/>
    </row>
    <row r="3" ht="15" customHeight="1" spans="1:4">
      <c r="A3" s="56"/>
      <c r="B3" s="56"/>
      <c r="C3" s="56"/>
      <c r="D3" s="56"/>
    </row>
    <row r="4" ht="15" customHeight="1" spans="1:4">
      <c r="A4" s="56"/>
      <c r="B4" s="56"/>
      <c r="C4" s="56"/>
      <c r="D4" s="56"/>
    </row>
    <row r="5" ht="15" customHeight="1" spans="1:4">
      <c r="A5" s="56"/>
      <c r="B5" s="57" t="s">
        <v>2</v>
      </c>
      <c r="C5" s="58" t="s">
        <v>3</v>
      </c>
      <c r="D5" s="56"/>
    </row>
    <row r="6" ht="15" customHeight="1" spans="1:4">
      <c r="A6" s="56"/>
      <c r="B6" s="57" t="s">
        <v>4</v>
      </c>
      <c r="C6" s="59" t="s">
        <v>5</v>
      </c>
      <c r="D6" s="56"/>
    </row>
    <row r="7" ht="15" customHeight="1" spans="1:4">
      <c r="A7" s="56"/>
      <c r="B7" s="57" t="s">
        <v>6</v>
      </c>
      <c r="C7" s="60" t="s">
        <v>7</v>
      </c>
      <c r="D7" s="56"/>
    </row>
    <row r="8" ht="15" customHeight="1" spans="1:4">
      <c r="A8" s="56"/>
      <c r="B8" s="57" t="s">
        <v>8</v>
      </c>
      <c r="C8" s="60" t="s">
        <v>9</v>
      </c>
      <c r="D8" s="56"/>
    </row>
    <row r="9" ht="15" customHeight="1" spans="1:4">
      <c r="A9" s="56"/>
      <c r="B9" s="57" t="s">
        <v>10</v>
      </c>
      <c r="C9" s="59" t="s">
        <v>11</v>
      </c>
      <c r="D9" s="56"/>
    </row>
    <row r="10" ht="15" customHeight="1" spans="1:4">
      <c r="A10" s="56"/>
      <c r="B10" s="57" t="s">
        <v>12</v>
      </c>
      <c r="C10" s="60" t="s">
        <v>13</v>
      </c>
      <c r="D10" s="56"/>
    </row>
    <row r="11" ht="15" customHeight="1" spans="1:4">
      <c r="A11" s="56"/>
      <c r="B11" s="57" t="s">
        <v>14</v>
      </c>
      <c r="C11" s="59">
        <v>150800</v>
      </c>
      <c r="D11" s="56"/>
    </row>
    <row r="12" ht="15" customHeight="1" spans="1:4">
      <c r="A12" s="56"/>
      <c r="B12" s="57" t="s">
        <v>15</v>
      </c>
      <c r="C12" s="61" t="s">
        <v>16</v>
      </c>
      <c r="D12" s="56"/>
    </row>
    <row r="13" ht="15" customHeight="1" spans="1:4">
      <c r="A13" s="56"/>
      <c r="B13" s="57" t="s">
        <v>17</v>
      </c>
      <c r="C13" s="60" t="s">
        <v>18</v>
      </c>
      <c r="D13" s="56"/>
    </row>
    <row r="14" ht="15" customHeight="1" spans="1:4">
      <c r="A14" s="56"/>
      <c r="B14" s="57" t="s">
        <v>19</v>
      </c>
      <c r="C14" s="62" t="s">
        <v>20</v>
      </c>
      <c r="D14" s="56"/>
    </row>
    <row r="15" ht="15" customHeight="1" spans="1:4">
      <c r="A15" s="56"/>
      <c r="B15" s="57" t="s">
        <v>21</v>
      </c>
      <c r="C15" s="62" t="s">
        <v>22</v>
      </c>
      <c r="D15" s="56"/>
    </row>
    <row r="16" ht="15" customHeight="1" spans="1:4">
      <c r="A16" s="56"/>
      <c r="B16" s="57" t="s">
        <v>23</v>
      </c>
      <c r="C16" s="62" t="s">
        <v>22</v>
      </c>
      <c r="D16" s="56"/>
    </row>
    <row r="17" ht="15" customHeight="1" spans="1:4">
      <c r="A17" s="56"/>
      <c r="B17" s="57" t="s">
        <v>24</v>
      </c>
      <c r="C17" s="59" t="s">
        <v>22</v>
      </c>
      <c r="D17" s="56"/>
    </row>
    <row r="18" ht="15" customHeight="1" spans="1:4">
      <c r="A18" s="56"/>
      <c r="B18" s="57" t="s">
        <v>25</v>
      </c>
      <c r="C18" s="60" t="s">
        <v>22</v>
      </c>
      <c r="D18" s="56"/>
    </row>
    <row r="19" ht="15" customHeight="1" spans="1:4">
      <c r="A19" s="56"/>
      <c r="B19" s="57" t="s">
        <v>26</v>
      </c>
      <c r="C19" s="59" t="s">
        <v>22</v>
      </c>
      <c r="D19" s="56"/>
    </row>
    <row r="20" ht="15" customHeight="1" spans="1:4">
      <c r="A20" s="63"/>
      <c r="B20" s="64" t="s">
        <v>27</v>
      </c>
      <c r="C20" s="65" t="s">
        <v>22</v>
      </c>
      <c r="D20" s="63"/>
    </row>
    <row r="21" ht="15" customHeight="1" spans="1:4">
      <c r="A21" s="56"/>
      <c r="B21" s="57" t="s">
        <v>28</v>
      </c>
      <c r="C21" s="65" t="s">
        <v>22</v>
      </c>
      <c r="D21" s="56"/>
    </row>
    <row r="22" ht="15" customHeight="1" spans="1:4">
      <c r="A22" s="63"/>
      <c r="B22" s="64" t="s">
        <v>29</v>
      </c>
      <c r="C22" s="66"/>
      <c r="D22" s="63" t="s">
        <v>30</v>
      </c>
    </row>
    <row r="23" ht="15" customHeight="1" spans="1:4">
      <c r="A23" s="56"/>
      <c r="B23" s="57" t="s">
        <v>31</v>
      </c>
      <c r="C23" s="62">
        <v>230124</v>
      </c>
      <c r="D23" s="56"/>
    </row>
    <row r="24" ht="15" customHeight="1" spans="1:4">
      <c r="A24" s="56"/>
      <c r="B24" s="56"/>
      <c r="C24" s="56"/>
      <c r="D24" s="56"/>
    </row>
    <row r="25" ht="15" customHeight="1" spans="1:4">
      <c r="A25" s="56"/>
      <c r="B25" s="56"/>
      <c r="C25" s="56"/>
      <c r="D25" s="56"/>
    </row>
    <row r="26" ht="17.25" customHeight="1" spans="1:4">
      <c r="A26" s="56"/>
      <c r="B26" s="56"/>
      <c r="C26" s="56"/>
      <c r="D26" s="56"/>
    </row>
  </sheetData>
  <mergeCells count="2">
    <mergeCell ref="A1:D1"/>
    <mergeCell ref="A2:D2"/>
  </mergeCells>
  <printOptions horizontalCentered="1" verticalCentered="1" gridLines="1"/>
  <pageMargins left="2" right="1" top="1" bottom="1" header="0.5" footer="0.5"/>
  <pageSetup paperSize="1" orientation="landscape" blackAndWhite="1"/>
  <headerFooter alignWithMargins="0" scaleWithDoc="0">
    <oddHeader>&amp;C@$</oddHeader>
    <oddFooter>&amp;C@$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C5" sqref="C5"/>
    </sheetView>
  </sheetViews>
  <sheetFormatPr defaultColWidth="9.125" defaultRowHeight="14.25" outlineLevelCol="4"/>
  <cols>
    <col min="1" max="1" width="9.625" style="42" customWidth="1"/>
    <col min="2" max="2" width="10.75" style="42" customWidth="1"/>
    <col min="3" max="3" width="62.125" style="42" customWidth="1"/>
    <col min="4" max="4" width="7.625" style="42" customWidth="1"/>
    <col min="5" max="5" width="9.5" style="42" customWidth="1"/>
    <col min="6" max="251" width="5.75" style="42" customWidth="1"/>
    <col min="252" max="16384" width="9.125" style="41" customWidth="1"/>
  </cols>
  <sheetData>
    <row r="1" s="41" customFormat="1" ht="41.25" customHeight="1" spans="1:5">
      <c r="A1" s="43" t="s">
        <v>32</v>
      </c>
      <c r="B1" s="43"/>
      <c r="C1" s="43"/>
      <c r="D1" s="43"/>
      <c r="E1" s="43"/>
    </row>
    <row r="2" ht="16.9" customHeight="1" spans="1:5">
      <c r="A2" s="44"/>
      <c r="B2" s="44"/>
      <c r="C2" s="44"/>
      <c r="D2" s="44"/>
      <c r="E2" s="44"/>
    </row>
    <row r="3" ht="16.9" customHeight="1" spans="1:5">
      <c r="A3" s="44"/>
      <c r="B3" s="45" t="s">
        <v>33</v>
      </c>
      <c r="C3" s="45" t="s">
        <v>34</v>
      </c>
      <c r="D3" s="45" t="s">
        <v>35</v>
      </c>
      <c r="E3" s="46"/>
    </row>
    <row r="4" ht="17.1" customHeight="1" spans="1:5">
      <c r="A4" s="47"/>
      <c r="B4" s="45" t="s">
        <v>36</v>
      </c>
      <c r="C4" s="48" t="s">
        <v>37</v>
      </c>
      <c r="D4" s="49"/>
      <c r="E4" s="50"/>
    </row>
    <row r="5" ht="16.9" customHeight="1" spans="1:5">
      <c r="A5" s="44"/>
      <c r="B5" s="45" t="s">
        <v>38</v>
      </c>
      <c r="C5" s="51" t="s">
        <v>39</v>
      </c>
      <c r="D5" s="49"/>
      <c r="E5" s="46"/>
    </row>
    <row r="6" ht="16.9" customHeight="1" spans="1:5">
      <c r="A6" s="44"/>
      <c r="B6" s="52"/>
      <c r="C6" s="53"/>
      <c r="E6" s="46"/>
    </row>
    <row r="7" ht="16.9" customHeight="1" spans="1:5">
      <c r="A7" s="44"/>
      <c r="B7" s="52"/>
      <c r="C7" s="53"/>
      <c r="D7" s="53"/>
      <c r="E7" s="46"/>
    </row>
    <row r="8" ht="16.9" customHeight="1" spans="1:5">
      <c r="A8" s="44"/>
      <c r="B8" s="52"/>
      <c r="C8" s="53"/>
      <c r="D8" s="53"/>
      <c r="E8" s="46"/>
    </row>
    <row r="9" ht="16.9" customHeight="1" spans="1:5">
      <c r="A9" s="44"/>
      <c r="B9" s="52"/>
      <c r="C9" s="53"/>
      <c r="D9" s="53"/>
      <c r="E9" s="46"/>
    </row>
    <row r="10" ht="16.9" customHeight="1" spans="1:5">
      <c r="A10" s="44"/>
      <c r="B10" s="52"/>
      <c r="C10" s="53"/>
      <c r="D10" s="53"/>
      <c r="E10" s="46"/>
    </row>
    <row r="11" ht="16.9" customHeight="1" spans="1:5">
      <c r="A11" s="44"/>
      <c r="B11" s="52"/>
      <c r="C11" s="53"/>
      <c r="D11" s="53"/>
      <c r="E11" s="46"/>
    </row>
    <row r="12" ht="16.9" customHeight="1" spans="1:5">
      <c r="A12" s="44"/>
      <c r="B12" s="52"/>
      <c r="C12" s="53"/>
      <c r="D12" s="53"/>
      <c r="E12" s="46"/>
    </row>
    <row r="13" ht="16.9" customHeight="1" spans="1:5">
      <c r="A13" s="44"/>
      <c r="B13" s="52"/>
      <c r="C13" s="53"/>
      <c r="D13" s="53"/>
      <c r="E13" s="46"/>
    </row>
    <row r="14" ht="16.9" customHeight="1" spans="1:5">
      <c r="A14" s="44"/>
      <c r="B14" s="52"/>
      <c r="C14" s="53"/>
      <c r="D14" s="53"/>
      <c r="E14" s="46"/>
    </row>
    <row r="15" ht="16.9" customHeight="1" spans="1:5">
      <c r="A15" s="44"/>
      <c r="B15" s="52"/>
      <c r="C15" s="53"/>
      <c r="D15" s="53"/>
      <c r="E15" s="46"/>
    </row>
    <row r="16" ht="16.9" customHeight="1" spans="1:5">
      <c r="A16" s="44"/>
      <c r="B16" s="52"/>
      <c r="C16" s="53"/>
      <c r="D16" s="53"/>
      <c r="E16" s="46"/>
    </row>
    <row r="17" ht="16.9" customHeight="1" spans="1:5">
      <c r="A17" s="44"/>
      <c r="B17" s="52"/>
      <c r="C17" s="53"/>
      <c r="D17" s="53"/>
      <c r="E17" s="46"/>
    </row>
    <row r="18" ht="16.9" customHeight="1" spans="1:5">
      <c r="A18" s="44"/>
      <c r="B18" s="52"/>
      <c r="C18" s="53"/>
      <c r="D18" s="53"/>
      <c r="E18" s="46"/>
    </row>
    <row r="19" ht="16.9" customHeight="1" spans="1:5">
      <c r="A19" s="44"/>
      <c r="B19" s="52"/>
      <c r="C19" s="53"/>
      <c r="D19" s="53"/>
      <c r="E19" s="46"/>
    </row>
    <row r="20" ht="16.9" customHeight="1" spans="1:5">
      <c r="A20" s="44"/>
      <c r="B20" s="52"/>
      <c r="C20" s="53"/>
      <c r="D20" s="53"/>
      <c r="E20" s="46"/>
    </row>
    <row r="21" ht="16.9" customHeight="1" spans="1:5">
      <c r="A21" s="44"/>
      <c r="B21" s="52"/>
      <c r="C21" s="53"/>
      <c r="D21" s="53"/>
      <c r="E21" s="46"/>
    </row>
    <row r="22" ht="16.9" customHeight="1" spans="1:5">
      <c r="A22" s="44"/>
      <c r="B22" s="52"/>
      <c r="C22" s="53"/>
      <c r="D22" s="53"/>
      <c r="E22" s="46"/>
    </row>
    <row r="23" ht="409.5" hidden="1" customHeight="1" spans="1:5">
      <c r="A23" s="54">
        <v>0</v>
      </c>
      <c r="B23" s="52"/>
      <c r="C23" s="53"/>
      <c r="D23" s="53"/>
      <c r="E23" s="46"/>
    </row>
    <row r="24" ht="16.9" customHeight="1" spans="1:5">
      <c r="A24" s="44"/>
      <c r="B24" s="52"/>
      <c r="C24" s="53"/>
      <c r="D24" s="53"/>
      <c r="E24" s="46"/>
    </row>
  </sheetData>
  <mergeCells count="1">
    <mergeCell ref="A1:E1"/>
  </mergeCells>
  <printOptions horizontalCentered="1" gridLines="1"/>
  <pageMargins left="2" right="1" top="1" bottom="1" header="0" footer="0"/>
  <pageSetup paperSize="1" orientation="landscape" blackAndWhite="1"/>
  <headerFooter alignWithMargins="0" scaleWithDoc="0">
    <oddHeader>&amp;C@$</oddHeader>
    <oddFooter>&amp;C@$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showGridLines="0" showZeros="0" workbookViewId="0">
      <selection activeCell="A1" sqref="A1:F1"/>
    </sheetView>
  </sheetViews>
  <sheetFormatPr defaultColWidth="12.125" defaultRowHeight="15.6" customHeight="1"/>
  <cols>
    <col min="1" max="1" width="9" customWidth="1"/>
    <col min="2" max="2" width="35.25" customWidth="1"/>
    <col min="3" max="6" width="17.875" customWidth="1"/>
    <col min="7" max="7" width="12.125" customWidth="1"/>
    <col min="8" max="8" width="12.125" style="30" customWidth="1"/>
    <col min="9" max="255" width="12.125" customWidth="1"/>
  </cols>
  <sheetData>
    <row r="1" ht="33.75" customHeight="1" spans="1:6">
      <c r="A1" s="2" t="s">
        <v>40</v>
      </c>
      <c r="B1" s="2"/>
      <c r="C1" s="2"/>
      <c r="D1" s="2"/>
      <c r="E1" s="2"/>
      <c r="F1" s="2"/>
    </row>
    <row r="2" ht="17.25" customHeight="1" spans="1:6">
      <c r="A2" s="5" t="s">
        <v>36</v>
      </c>
      <c r="B2" s="5"/>
      <c r="C2" s="5"/>
      <c r="D2" s="5"/>
      <c r="E2" s="5"/>
      <c r="F2" s="5"/>
    </row>
    <row r="3" customHeight="1" spans="1:6">
      <c r="A3" s="5" t="s">
        <v>41</v>
      </c>
      <c r="B3" s="5"/>
      <c r="C3" s="5"/>
      <c r="D3" s="5"/>
      <c r="E3" s="5"/>
      <c r="F3" s="5"/>
    </row>
    <row r="4" customHeight="1" spans="1:6">
      <c r="A4" s="31" t="s">
        <v>42</v>
      </c>
      <c r="B4" s="32" t="s">
        <v>43</v>
      </c>
      <c r="C4" s="32" t="s">
        <v>44</v>
      </c>
      <c r="D4" s="32"/>
      <c r="E4" s="32" t="s">
        <v>45</v>
      </c>
      <c r="F4" s="32"/>
    </row>
    <row r="5" ht="17.1" customHeight="1" spans="1:6">
      <c r="A5" s="33"/>
      <c r="B5" s="33"/>
      <c r="C5" s="33" t="s">
        <v>46</v>
      </c>
      <c r="D5" s="33" t="s">
        <v>47</v>
      </c>
      <c r="E5" s="33" t="s">
        <v>46</v>
      </c>
      <c r="F5" s="33" t="s">
        <v>47</v>
      </c>
    </row>
    <row r="6" ht="16.9" customHeight="1" spans="1:6">
      <c r="A6" s="21" t="s">
        <v>48</v>
      </c>
      <c r="B6" s="21" t="s">
        <v>49</v>
      </c>
      <c r="C6" s="34">
        <f>SUM(C7:C15)</f>
        <v>37876</v>
      </c>
      <c r="D6" s="34">
        <f>SUM(D7:D15)</f>
        <v>37876</v>
      </c>
      <c r="E6" s="34">
        <f>SUM(E7:E15)</f>
        <v>0</v>
      </c>
      <c r="F6" s="34">
        <f>SUM(F7:F15)</f>
        <v>0</v>
      </c>
    </row>
    <row r="7" ht="16.9" customHeight="1" spans="1:6">
      <c r="A7" s="21" t="s">
        <v>50</v>
      </c>
      <c r="B7" s="21" t="s">
        <v>51</v>
      </c>
      <c r="C7" s="35">
        <v>17716</v>
      </c>
      <c r="D7" s="35">
        <v>17716</v>
      </c>
      <c r="E7" s="35">
        <v>0</v>
      </c>
      <c r="F7" s="35"/>
    </row>
    <row r="8" ht="16.9" customHeight="1" spans="1:6">
      <c r="A8" s="21" t="s">
        <v>52</v>
      </c>
      <c r="B8" s="21" t="s">
        <v>53</v>
      </c>
      <c r="C8" s="35">
        <v>11474</v>
      </c>
      <c r="D8" s="35">
        <v>11474</v>
      </c>
      <c r="E8" s="35">
        <v>0</v>
      </c>
      <c r="F8" s="35"/>
    </row>
    <row r="9" ht="16.9" customHeight="1" spans="1:6">
      <c r="A9" s="21" t="s">
        <v>54</v>
      </c>
      <c r="B9" s="21" t="s">
        <v>55</v>
      </c>
      <c r="C9" s="35">
        <v>2383</v>
      </c>
      <c r="D9" s="35">
        <v>2383</v>
      </c>
      <c r="E9" s="35">
        <v>0</v>
      </c>
      <c r="F9" s="35"/>
    </row>
    <row r="10" ht="16.9" customHeight="1" spans="1:6">
      <c r="A10" s="21" t="s">
        <v>56</v>
      </c>
      <c r="B10" s="21" t="s">
        <v>57</v>
      </c>
      <c r="C10" s="35">
        <v>4915</v>
      </c>
      <c r="D10" s="35">
        <v>4915</v>
      </c>
      <c r="E10" s="35">
        <v>0</v>
      </c>
      <c r="F10" s="35"/>
    </row>
    <row r="11" ht="16.9" customHeight="1" spans="1:6">
      <c r="A11" s="21" t="s">
        <v>58</v>
      </c>
      <c r="B11" s="21" t="s">
        <v>59</v>
      </c>
      <c r="C11" s="35">
        <v>0</v>
      </c>
      <c r="D11" s="35"/>
      <c r="E11" s="35">
        <v>0</v>
      </c>
      <c r="F11" s="35"/>
    </row>
    <row r="12" ht="16.9" customHeight="1" spans="1:6">
      <c r="A12" s="21" t="s">
        <v>60</v>
      </c>
      <c r="B12" s="21" t="s">
        <v>61</v>
      </c>
      <c r="C12" s="35">
        <v>0</v>
      </c>
      <c r="D12" s="35"/>
      <c r="E12" s="35">
        <v>0</v>
      </c>
      <c r="F12" s="35"/>
    </row>
    <row r="13" customHeight="1" spans="1:6">
      <c r="A13" s="21">
        <v>30108</v>
      </c>
      <c r="B13" s="21" t="s">
        <v>62</v>
      </c>
      <c r="C13" s="35">
        <v>0</v>
      </c>
      <c r="D13" s="35"/>
      <c r="E13" s="35">
        <v>0</v>
      </c>
      <c r="F13" s="35"/>
    </row>
    <row r="14" customHeight="1" spans="1:6">
      <c r="A14" s="21">
        <v>30109</v>
      </c>
      <c r="B14" s="21" t="s">
        <v>63</v>
      </c>
      <c r="C14" s="35">
        <v>0</v>
      </c>
      <c r="D14" s="35"/>
      <c r="E14" s="35">
        <v>0</v>
      </c>
      <c r="F14" s="35"/>
    </row>
    <row r="15" ht="16.9" customHeight="1" spans="1:6">
      <c r="A15" s="21">
        <v>30199</v>
      </c>
      <c r="B15" s="25" t="s">
        <v>64</v>
      </c>
      <c r="C15" s="35">
        <v>1388</v>
      </c>
      <c r="D15" s="36">
        <v>1388</v>
      </c>
      <c r="E15" s="35">
        <v>0</v>
      </c>
      <c r="F15" s="35"/>
    </row>
    <row r="16" ht="16.9" customHeight="1" spans="1:6">
      <c r="A16" s="21" t="s">
        <v>65</v>
      </c>
      <c r="B16" s="21" t="s">
        <v>66</v>
      </c>
      <c r="C16" s="37">
        <f>SUM(C17:C43)</f>
        <v>18887</v>
      </c>
      <c r="D16" s="34">
        <f>SUM(D17:D43)</f>
        <v>7371</v>
      </c>
      <c r="E16" s="34">
        <f>SUM(E17:E43)</f>
        <v>0</v>
      </c>
      <c r="F16" s="34">
        <f>SUM(F17:F43)</f>
        <v>0</v>
      </c>
    </row>
    <row r="17" ht="16.9" customHeight="1" spans="1:6">
      <c r="A17" s="21" t="s">
        <v>67</v>
      </c>
      <c r="B17" s="21" t="s">
        <v>68</v>
      </c>
      <c r="C17" s="35">
        <v>5727</v>
      </c>
      <c r="D17" s="35">
        <v>1508</v>
      </c>
      <c r="E17" s="35">
        <v>0</v>
      </c>
      <c r="F17" s="35"/>
    </row>
    <row r="18" ht="16.9" customHeight="1" spans="1:6">
      <c r="A18" s="21" t="s">
        <v>69</v>
      </c>
      <c r="B18" s="21" t="s">
        <v>70</v>
      </c>
      <c r="C18" s="35">
        <v>207</v>
      </c>
      <c r="D18" s="35">
        <v>87</v>
      </c>
      <c r="E18" s="35">
        <v>0</v>
      </c>
      <c r="F18" s="35"/>
    </row>
    <row r="19" ht="16.9" customHeight="1" spans="1:6">
      <c r="A19" s="21" t="s">
        <v>71</v>
      </c>
      <c r="B19" s="21" t="s">
        <v>72</v>
      </c>
      <c r="C19" s="35">
        <v>16</v>
      </c>
      <c r="D19" s="35">
        <v>4</v>
      </c>
      <c r="E19" s="35">
        <v>0</v>
      </c>
      <c r="F19" s="35"/>
    </row>
    <row r="20" ht="16.9" customHeight="1" spans="1:6">
      <c r="A20" s="21" t="s">
        <v>73</v>
      </c>
      <c r="B20" s="21" t="s">
        <v>74</v>
      </c>
      <c r="C20" s="35">
        <v>26</v>
      </c>
      <c r="D20" s="35">
        <v>3</v>
      </c>
      <c r="E20" s="35">
        <v>0</v>
      </c>
      <c r="F20" s="35"/>
    </row>
    <row r="21" ht="16.9" customHeight="1" spans="1:6">
      <c r="A21" s="21" t="s">
        <v>75</v>
      </c>
      <c r="B21" s="21" t="s">
        <v>76</v>
      </c>
      <c r="C21" s="35">
        <v>79</v>
      </c>
      <c r="D21" s="35">
        <v>62</v>
      </c>
      <c r="E21" s="35">
        <v>0</v>
      </c>
      <c r="F21" s="35"/>
    </row>
    <row r="22" ht="16.9" customHeight="1" spans="1:6">
      <c r="A22" s="21" t="s">
        <v>77</v>
      </c>
      <c r="B22" s="21" t="s">
        <v>78</v>
      </c>
      <c r="C22" s="35">
        <v>732</v>
      </c>
      <c r="D22" s="35">
        <v>268</v>
      </c>
      <c r="E22" s="35">
        <v>0</v>
      </c>
      <c r="F22" s="35"/>
    </row>
    <row r="23" ht="16.9" customHeight="1" spans="1:6">
      <c r="A23" s="21" t="s">
        <v>79</v>
      </c>
      <c r="B23" s="21" t="s">
        <v>80</v>
      </c>
      <c r="C23" s="35">
        <v>286</v>
      </c>
      <c r="D23" s="35">
        <v>205</v>
      </c>
      <c r="E23" s="35">
        <v>0</v>
      </c>
      <c r="F23" s="35"/>
    </row>
    <row r="24" ht="16.9" customHeight="1" spans="1:6">
      <c r="A24" s="21" t="s">
        <v>81</v>
      </c>
      <c r="B24" s="21" t="s">
        <v>82</v>
      </c>
      <c r="C24" s="35">
        <v>1468</v>
      </c>
      <c r="D24" s="35">
        <v>1329</v>
      </c>
      <c r="E24" s="35">
        <v>0</v>
      </c>
      <c r="F24" s="35"/>
    </row>
    <row r="25" ht="16.9" customHeight="1" spans="1:6">
      <c r="A25" s="21" t="s">
        <v>83</v>
      </c>
      <c r="B25" s="21" t="s">
        <v>84</v>
      </c>
      <c r="C25" s="35">
        <v>158</v>
      </c>
      <c r="D25" s="35">
        <v>85</v>
      </c>
      <c r="E25" s="35">
        <v>0</v>
      </c>
      <c r="F25" s="35"/>
    </row>
    <row r="26" ht="16.9" customHeight="1" spans="1:9">
      <c r="A26" s="21" t="s">
        <v>85</v>
      </c>
      <c r="B26" s="21" t="s">
        <v>86</v>
      </c>
      <c r="C26" s="35">
        <v>1073</v>
      </c>
      <c r="D26" s="35">
        <v>655</v>
      </c>
      <c r="E26" s="35">
        <v>0</v>
      </c>
      <c r="F26" s="35"/>
      <c r="I26" s="39"/>
    </row>
    <row r="27" ht="16.9" customHeight="1" spans="1:9">
      <c r="A27" s="21" t="s">
        <v>87</v>
      </c>
      <c r="B27" s="21" t="s">
        <v>88</v>
      </c>
      <c r="C27" s="35">
        <v>20</v>
      </c>
      <c r="D27" s="35">
        <v>0</v>
      </c>
      <c r="E27" s="35">
        <v>0</v>
      </c>
      <c r="F27" s="35"/>
      <c r="H27" s="38"/>
      <c r="I27" s="39"/>
    </row>
    <row r="28" ht="16.9" customHeight="1" spans="1:8">
      <c r="A28" s="21" t="s">
        <v>89</v>
      </c>
      <c r="B28" s="21" t="s">
        <v>90</v>
      </c>
      <c r="C28" s="35">
        <v>1684</v>
      </c>
      <c r="D28" s="35">
        <v>465</v>
      </c>
      <c r="E28" s="35">
        <v>0</v>
      </c>
      <c r="F28" s="35"/>
      <c r="H28" s="38"/>
    </row>
    <row r="29" ht="16.9" customHeight="1" spans="1:6">
      <c r="A29" s="21" t="s">
        <v>91</v>
      </c>
      <c r="B29" s="21" t="s">
        <v>92</v>
      </c>
      <c r="C29" s="35">
        <v>120</v>
      </c>
      <c r="D29" s="35">
        <v>61</v>
      </c>
      <c r="E29" s="35">
        <v>0</v>
      </c>
      <c r="F29" s="35"/>
    </row>
    <row r="30" ht="16.9" customHeight="1" spans="1:6">
      <c r="A30" s="21" t="s">
        <v>93</v>
      </c>
      <c r="B30" s="21" t="s">
        <v>94</v>
      </c>
      <c r="C30" s="35">
        <v>78</v>
      </c>
      <c r="D30" s="35">
        <v>8</v>
      </c>
      <c r="E30" s="35">
        <v>0</v>
      </c>
      <c r="F30" s="35"/>
    </row>
    <row r="31" ht="16.9" customHeight="1" spans="1:6">
      <c r="A31" s="21" t="s">
        <v>95</v>
      </c>
      <c r="B31" s="21" t="s">
        <v>96</v>
      </c>
      <c r="C31" s="35">
        <v>242</v>
      </c>
      <c r="D31" s="35">
        <v>169</v>
      </c>
      <c r="E31" s="35">
        <v>0</v>
      </c>
      <c r="F31" s="35"/>
    </row>
    <row r="32" ht="16.9" customHeight="1" spans="1:6">
      <c r="A32" s="21" t="s">
        <v>97</v>
      </c>
      <c r="B32" s="21" t="s">
        <v>98</v>
      </c>
      <c r="C32" s="35">
        <v>67</v>
      </c>
      <c r="D32" s="35">
        <v>22</v>
      </c>
      <c r="E32" s="35">
        <v>0</v>
      </c>
      <c r="F32" s="35"/>
    </row>
    <row r="33" ht="16.9" customHeight="1" spans="1:6">
      <c r="A33" s="21" t="s">
        <v>99</v>
      </c>
      <c r="B33" s="21" t="s">
        <v>100</v>
      </c>
      <c r="C33" s="35">
        <v>909</v>
      </c>
      <c r="D33" s="35">
        <v>4</v>
      </c>
      <c r="E33" s="35">
        <v>0</v>
      </c>
      <c r="F33" s="35"/>
    </row>
    <row r="34" ht="16.9" customHeight="1" spans="1:6">
      <c r="A34" s="21" t="s">
        <v>101</v>
      </c>
      <c r="B34" s="21" t="s">
        <v>102</v>
      </c>
      <c r="C34" s="35">
        <v>60</v>
      </c>
      <c r="D34" s="35">
        <v>0</v>
      </c>
      <c r="E34" s="35">
        <v>0</v>
      </c>
      <c r="F34" s="35"/>
    </row>
    <row r="35" ht="16.9" customHeight="1" spans="1:6">
      <c r="A35" s="21" t="s">
        <v>103</v>
      </c>
      <c r="B35" s="21" t="s">
        <v>104</v>
      </c>
      <c r="C35" s="35">
        <v>482</v>
      </c>
      <c r="D35" s="35">
        <v>323</v>
      </c>
      <c r="E35" s="35">
        <v>0</v>
      </c>
      <c r="F35" s="35"/>
    </row>
    <row r="36" ht="16.9" customHeight="1" spans="1:6">
      <c r="A36" s="21" t="s">
        <v>105</v>
      </c>
      <c r="B36" s="21" t="s">
        <v>106</v>
      </c>
      <c r="C36" s="35">
        <v>646</v>
      </c>
      <c r="D36" s="35">
        <v>166</v>
      </c>
      <c r="E36" s="35">
        <v>0</v>
      </c>
      <c r="F36" s="35"/>
    </row>
    <row r="37" ht="16.9" customHeight="1" spans="1:6">
      <c r="A37" s="21" t="s">
        <v>107</v>
      </c>
      <c r="B37" s="21" t="s">
        <v>108</v>
      </c>
      <c r="C37" s="35">
        <v>827</v>
      </c>
      <c r="D37" s="35">
        <v>3</v>
      </c>
      <c r="E37" s="35">
        <v>0</v>
      </c>
      <c r="F37" s="35"/>
    </row>
    <row r="38" ht="16.9" customHeight="1" spans="1:6">
      <c r="A38" s="21" t="s">
        <v>109</v>
      </c>
      <c r="B38" s="21" t="s">
        <v>110</v>
      </c>
      <c r="C38" s="35">
        <v>12</v>
      </c>
      <c r="D38" s="35">
        <v>12</v>
      </c>
      <c r="E38" s="35">
        <v>0</v>
      </c>
      <c r="F38" s="35"/>
    </row>
    <row r="39" ht="16.9" customHeight="1" spans="1:6">
      <c r="A39" s="21" t="s">
        <v>111</v>
      </c>
      <c r="B39" s="21" t="s">
        <v>112</v>
      </c>
      <c r="C39" s="35">
        <v>239</v>
      </c>
      <c r="D39" s="35">
        <v>88</v>
      </c>
      <c r="E39" s="35">
        <v>0</v>
      </c>
      <c r="F39" s="35"/>
    </row>
    <row r="40" ht="16.9" customHeight="1" spans="1:6">
      <c r="A40" s="21" t="s">
        <v>113</v>
      </c>
      <c r="B40" s="21" t="s">
        <v>114</v>
      </c>
      <c r="C40" s="35">
        <v>409</v>
      </c>
      <c r="D40" s="35">
        <v>409</v>
      </c>
      <c r="E40" s="35">
        <v>0</v>
      </c>
      <c r="F40" s="35"/>
    </row>
    <row r="41" ht="16.9" customHeight="1" spans="1:6">
      <c r="A41" s="21" t="s">
        <v>115</v>
      </c>
      <c r="B41" s="21" t="s">
        <v>116</v>
      </c>
      <c r="C41" s="35">
        <v>841</v>
      </c>
      <c r="D41" s="35">
        <v>788</v>
      </c>
      <c r="E41" s="35">
        <v>0</v>
      </c>
      <c r="F41" s="35"/>
    </row>
    <row r="42" ht="16.9" customHeight="1" spans="1:6">
      <c r="A42" s="21" t="s">
        <v>117</v>
      </c>
      <c r="B42" s="21" t="s">
        <v>118</v>
      </c>
      <c r="C42" s="35">
        <v>0</v>
      </c>
      <c r="D42" s="35">
        <v>0</v>
      </c>
      <c r="E42" s="35">
        <v>0</v>
      </c>
      <c r="F42" s="35"/>
    </row>
    <row r="43" ht="16.9" customHeight="1" spans="1:6">
      <c r="A43" s="21" t="s">
        <v>119</v>
      </c>
      <c r="B43" s="21" t="s">
        <v>120</v>
      </c>
      <c r="C43" s="35">
        <v>2479</v>
      </c>
      <c r="D43" s="35">
        <v>647</v>
      </c>
      <c r="E43" s="35">
        <v>0</v>
      </c>
      <c r="F43" s="35"/>
    </row>
    <row r="44" ht="16.9" customHeight="1" spans="1:6">
      <c r="A44" s="21" t="s">
        <v>121</v>
      </c>
      <c r="B44" s="21" t="s">
        <v>122</v>
      </c>
      <c r="C44" s="34">
        <f>SUM(C45:C60)</f>
        <v>40684</v>
      </c>
      <c r="D44" s="34">
        <f>SUM(D45:D60)</f>
        <v>16865</v>
      </c>
      <c r="E44" s="34">
        <f>SUM(E45:E60)</f>
        <v>0</v>
      </c>
      <c r="F44" s="34">
        <f>SUM(F45:F60)</f>
        <v>0</v>
      </c>
    </row>
    <row r="45" ht="16.9" customHeight="1" spans="1:6">
      <c r="A45" s="21" t="s">
        <v>123</v>
      </c>
      <c r="B45" s="21" t="s">
        <v>124</v>
      </c>
      <c r="C45" s="35">
        <v>270</v>
      </c>
      <c r="D45" s="35">
        <v>270</v>
      </c>
      <c r="E45" s="35">
        <v>0</v>
      </c>
      <c r="F45" s="35"/>
    </row>
    <row r="46" ht="16.9" customHeight="1" spans="1:9">
      <c r="A46" s="21" t="s">
        <v>125</v>
      </c>
      <c r="B46" s="21" t="s">
        <v>126</v>
      </c>
      <c r="C46" s="35">
        <v>16355</v>
      </c>
      <c r="D46" s="35">
        <v>12542</v>
      </c>
      <c r="E46" s="35">
        <v>0</v>
      </c>
      <c r="F46" s="35"/>
      <c r="I46" s="39"/>
    </row>
    <row r="47" ht="16.9" customHeight="1" spans="1:8">
      <c r="A47" s="21" t="s">
        <v>127</v>
      </c>
      <c r="B47" s="21" t="s">
        <v>128</v>
      </c>
      <c r="C47" s="35">
        <v>8</v>
      </c>
      <c r="D47" s="35">
        <v>8</v>
      </c>
      <c r="E47" s="35">
        <v>0</v>
      </c>
      <c r="F47" s="35"/>
      <c r="H47" s="38"/>
    </row>
    <row r="48" ht="16.9" customHeight="1" spans="1:6">
      <c r="A48" s="21" t="s">
        <v>129</v>
      </c>
      <c r="B48" s="21" t="s">
        <v>130</v>
      </c>
      <c r="C48" s="35">
        <v>37</v>
      </c>
      <c r="D48" s="35">
        <v>28</v>
      </c>
      <c r="E48" s="35">
        <v>0</v>
      </c>
      <c r="F48" s="35"/>
    </row>
    <row r="49" ht="16.9" customHeight="1" spans="1:6">
      <c r="A49" s="21" t="s">
        <v>131</v>
      </c>
      <c r="B49" s="21" t="s">
        <v>132</v>
      </c>
      <c r="C49" s="35">
        <v>13715</v>
      </c>
      <c r="D49" s="35">
        <v>645</v>
      </c>
      <c r="E49" s="35">
        <v>0</v>
      </c>
      <c r="F49" s="35"/>
    </row>
    <row r="50" ht="16.9" customHeight="1" spans="1:6">
      <c r="A50" s="21" t="s">
        <v>133</v>
      </c>
      <c r="B50" s="21" t="s">
        <v>134</v>
      </c>
      <c r="C50" s="35">
        <v>0</v>
      </c>
      <c r="D50" s="35">
        <v>0</v>
      </c>
      <c r="E50" s="35">
        <v>0</v>
      </c>
      <c r="F50" s="35"/>
    </row>
    <row r="51" ht="16.9" customHeight="1" spans="1:6">
      <c r="A51" s="21" t="s">
        <v>135</v>
      </c>
      <c r="B51" s="21" t="s">
        <v>136</v>
      </c>
      <c r="C51" s="35">
        <v>2401</v>
      </c>
      <c r="D51" s="35">
        <v>55</v>
      </c>
      <c r="E51" s="35">
        <v>0</v>
      </c>
      <c r="F51" s="35"/>
    </row>
    <row r="52" ht="16.9" customHeight="1" spans="1:6">
      <c r="A52" s="21" t="s">
        <v>137</v>
      </c>
      <c r="B52" s="21" t="s">
        <v>138</v>
      </c>
      <c r="C52" s="35">
        <v>280</v>
      </c>
      <c r="D52" s="35">
        <v>121</v>
      </c>
      <c r="E52" s="35">
        <v>0</v>
      </c>
      <c r="F52" s="35"/>
    </row>
    <row r="53" ht="16.9" customHeight="1" spans="1:6">
      <c r="A53" s="21" t="s">
        <v>139</v>
      </c>
      <c r="B53" s="21" t="s">
        <v>140</v>
      </c>
      <c r="C53" s="35">
        <v>24</v>
      </c>
      <c r="D53" s="35">
        <v>22</v>
      </c>
      <c r="E53" s="35">
        <v>0</v>
      </c>
      <c r="F53" s="35"/>
    </row>
    <row r="54" ht="16.9" customHeight="1" spans="1:6">
      <c r="A54" s="21" t="s">
        <v>141</v>
      </c>
      <c r="B54" s="21" t="s">
        <v>142</v>
      </c>
      <c r="C54" s="35">
        <v>1072</v>
      </c>
      <c r="D54" s="35">
        <v>0</v>
      </c>
      <c r="E54" s="35">
        <v>0</v>
      </c>
      <c r="F54" s="35"/>
    </row>
    <row r="55" ht="16.9" customHeight="1" spans="1:6">
      <c r="A55" s="21" t="s">
        <v>143</v>
      </c>
      <c r="B55" s="21" t="s">
        <v>144</v>
      </c>
      <c r="C55" s="35">
        <v>1752</v>
      </c>
      <c r="D55" s="35">
        <v>1741</v>
      </c>
      <c r="E55" s="35">
        <v>0</v>
      </c>
      <c r="F55" s="35"/>
    </row>
    <row r="56" ht="16.9" customHeight="1" spans="1:6">
      <c r="A56" s="21" t="s">
        <v>145</v>
      </c>
      <c r="B56" s="21" t="s">
        <v>146</v>
      </c>
      <c r="C56" s="35">
        <v>36</v>
      </c>
      <c r="D56" s="35">
        <v>36</v>
      </c>
      <c r="E56" s="35">
        <v>0</v>
      </c>
      <c r="F56" s="35"/>
    </row>
    <row r="57" ht="16.9" customHeight="1" spans="1:6">
      <c r="A57" s="21" t="s">
        <v>147</v>
      </c>
      <c r="B57" s="21" t="s">
        <v>148</v>
      </c>
      <c r="C57" s="35">
        <v>0</v>
      </c>
      <c r="D57" s="35">
        <v>0</v>
      </c>
      <c r="E57" s="35">
        <v>0</v>
      </c>
      <c r="F57" s="35"/>
    </row>
    <row r="58" customHeight="1" spans="1:6">
      <c r="A58" s="21">
        <v>30314</v>
      </c>
      <c r="B58" s="21" t="s">
        <v>149</v>
      </c>
      <c r="C58" s="35">
        <v>173</v>
      </c>
      <c r="D58" s="35">
        <v>173</v>
      </c>
      <c r="E58" s="35">
        <v>0</v>
      </c>
      <c r="F58" s="35"/>
    </row>
    <row r="59" customHeight="1" spans="1:6">
      <c r="A59" s="21">
        <v>30315</v>
      </c>
      <c r="B59" s="21" t="s">
        <v>150</v>
      </c>
      <c r="C59" s="35">
        <v>0</v>
      </c>
      <c r="D59" s="35">
        <v>0</v>
      </c>
      <c r="E59" s="35">
        <v>0</v>
      </c>
      <c r="F59" s="35"/>
    </row>
    <row r="60" ht="16.9" customHeight="1" spans="1:6">
      <c r="A60" s="21" t="s">
        <v>151</v>
      </c>
      <c r="B60" s="21" t="s">
        <v>152</v>
      </c>
      <c r="C60" s="35">
        <v>4561</v>
      </c>
      <c r="D60" s="35">
        <v>1224</v>
      </c>
      <c r="E60" s="35">
        <v>0</v>
      </c>
      <c r="F60" s="35"/>
    </row>
    <row r="61" ht="16.9" customHeight="1" spans="1:6">
      <c r="A61" s="21" t="s">
        <v>153</v>
      </c>
      <c r="B61" s="21" t="s">
        <v>154</v>
      </c>
      <c r="C61" s="34">
        <f>SUM(C62:C65)</f>
        <v>3710</v>
      </c>
      <c r="D61" s="34">
        <f>SUM(D62:D65)</f>
        <v>0</v>
      </c>
      <c r="E61" s="34">
        <f>SUM(E62:E65)</f>
        <v>0</v>
      </c>
      <c r="F61" s="34">
        <f>SUM(F62:F65)</f>
        <v>0</v>
      </c>
    </row>
    <row r="62" ht="16.9" customHeight="1" spans="1:6">
      <c r="A62" s="21" t="s">
        <v>155</v>
      </c>
      <c r="B62" s="21" t="s">
        <v>156</v>
      </c>
      <c r="C62" s="35">
        <v>3710</v>
      </c>
      <c r="D62" s="35">
        <v>0</v>
      </c>
      <c r="E62" s="35">
        <v>0</v>
      </c>
      <c r="F62" s="35"/>
    </row>
    <row r="63" ht="16.9" customHeight="1" spans="1:6">
      <c r="A63" s="21" t="s">
        <v>157</v>
      </c>
      <c r="B63" s="21" t="s">
        <v>158</v>
      </c>
      <c r="C63" s="35">
        <f>[1]一般公共预算经济分类支出表!G59+D63</f>
        <v>0</v>
      </c>
      <c r="D63" s="35">
        <v>0</v>
      </c>
      <c r="E63" s="35">
        <v>0</v>
      </c>
      <c r="F63" s="35"/>
    </row>
    <row r="64" ht="16.9" customHeight="1" spans="1:6">
      <c r="A64" s="21" t="s">
        <v>159</v>
      </c>
      <c r="B64" s="21" t="s">
        <v>160</v>
      </c>
      <c r="C64" s="35">
        <f>[1]一般公共预算经济分类支出表!G60+D64</f>
        <v>0</v>
      </c>
      <c r="D64" s="35">
        <v>0</v>
      </c>
      <c r="E64" s="35">
        <v>0</v>
      </c>
      <c r="F64" s="35"/>
    </row>
    <row r="65" ht="16.9" customHeight="1" spans="1:6">
      <c r="A65" s="21" t="s">
        <v>161</v>
      </c>
      <c r="B65" s="21" t="s">
        <v>162</v>
      </c>
      <c r="C65" s="35">
        <f>[1]一般公共预算经济分类支出表!G61+D65</f>
        <v>0</v>
      </c>
      <c r="D65" s="35">
        <v>0</v>
      </c>
      <c r="E65" s="35">
        <v>0</v>
      </c>
      <c r="F65" s="35"/>
    </row>
    <row r="66" ht="16.9" customHeight="1" spans="1:6">
      <c r="A66" s="21" t="s">
        <v>163</v>
      </c>
      <c r="B66" s="21" t="s">
        <v>164</v>
      </c>
      <c r="C66" s="34">
        <f>C67+C68</f>
        <v>0</v>
      </c>
      <c r="D66" s="34">
        <f>D67+D68</f>
        <v>0</v>
      </c>
      <c r="E66" s="34">
        <f>E67+E68</f>
        <v>0</v>
      </c>
      <c r="F66" s="34">
        <f>F67+F68</f>
        <v>0</v>
      </c>
    </row>
    <row r="67" ht="16.9" customHeight="1" spans="1:6">
      <c r="A67" s="21" t="s">
        <v>165</v>
      </c>
      <c r="B67" s="21" t="s">
        <v>166</v>
      </c>
      <c r="C67" s="35">
        <f>[1]一般公共预算经济分类支出表!G63+D67</f>
        <v>0</v>
      </c>
      <c r="D67" s="35">
        <v>0</v>
      </c>
      <c r="E67" s="35">
        <v>0</v>
      </c>
      <c r="F67" s="35"/>
    </row>
    <row r="68" ht="17.25" customHeight="1" spans="1:6">
      <c r="A68" s="21" t="s">
        <v>167</v>
      </c>
      <c r="B68" s="21" t="s">
        <v>168</v>
      </c>
      <c r="C68" s="35">
        <f>[1]一般公共预算经济分类支出表!G64+D68</f>
        <v>0</v>
      </c>
      <c r="D68" s="35">
        <v>0</v>
      </c>
      <c r="E68" s="35">
        <v>0</v>
      </c>
      <c r="F68" s="35"/>
    </row>
    <row r="69" ht="17.25" customHeight="1" spans="1:6">
      <c r="A69" s="21" t="s">
        <v>169</v>
      </c>
      <c r="B69" s="21" t="s">
        <v>170</v>
      </c>
      <c r="C69" s="34">
        <f>SUM(C70:C71)</f>
        <v>0</v>
      </c>
      <c r="D69" s="34">
        <f>SUM(D70:D71)</f>
        <v>0</v>
      </c>
      <c r="E69" s="34">
        <f>SUM(E70:E71)</f>
        <v>0</v>
      </c>
      <c r="F69" s="34">
        <f>SUM(F70:F71)</f>
        <v>0</v>
      </c>
    </row>
    <row r="70" ht="17.25" customHeight="1" spans="1:6">
      <c r="A70" s="21" t="s">
        <v>171</v>
      </c>
      <c r="B70" s="21" t="s">
        <v>172</v>
      </c>
      <c r="C70" s="35">
        <f>[1]一般公共预算经济分类支出表!G66+D70</f>
        <v>0</v>
      </c>
      <c r="D70" s="35">
        <v>0</v>
      </c>
      <c r="E70" s="35">
        <v>0</v>
      </c>
      <c r="F70" s="35"/>
    </row>
    <row r="71" ht="17.25" customHeight="1" spans="1:6">
      <c r="A71" s="21" t="s">
        <v>173</v>
      </c>
      <c r="B71" s="21" t="s">
        <v>174</v>
      </c>
      <c r="C71" s="35">
        <f>[1]一般公共预算经济分类支出表!G67+D71</f>
        <v>0</v>
      </c>
      <c r="D71" s="35">
        <v>0</v>
      </c>
      <c r="E71" s="35">
        <v>0</v>
      </c>
      <c r="F71" s="35"/>
    </row>
    <row r="72" ht="17.25" customHeight="1" spans="1:6">
      <c r="A72" s="21">
        <v>308</v>
      </c>
      <c r="B72" s="21" t="s">
        <v>175</v>
      </c>
      <c r="C72" s="40"/>
      <c r="D72" s="40"/>
      <c r="E72" s="40"/>
      <c r="F72" s="40"/>
    </row>
    <row r="73" ht="17.25" customHeight="1" spans="1:6">
      <c r="A73" s="21">
        <v>30801</v>
      </c>
      <c r="B73" s="21" t="s">
        <v>176</v>
      </c>
      <c r="C73" s="40"/>
      <c r="D73" s="40"/>
      <c r="E73" s="40"/>
      <c r="F73" s="40"/>
    </row>
    <row r="74" ht="17.25" customHeight="1" spans="1:6">
      <c r="A74" s="21">
        <v>30802</v>
      </c>
      <c r="B74" s="21" t="s">
        <v>177</v>
      </c>
      <c r="C74" s="40"/>
      <c r="D74" s="40"/>
      <c r="E74" s="40"/>
      <c r="F74" s="40"/>
    </row>
    <row r="75" ht="17.25" customHeight="1" spans="1:6">
      <c r="A75" s="21" t="s">
        <v>178</v>
      </c>
      <c r="B75" s="21" t="s">
        <v>179</v>
      </c>
      <c r="C75" s="34">
        <f>SUM(C76:C85)</f>
        <v>0</v>
      </c>
      <c r="D75" s="34">
        <f>SUM(D76:D85)</f>
        <v>0</v>
      </c>
      <c r="E75" s="34">
        <f>SUM(E76:E85)</f>
        <v>0</v>
      </c>
      <c r="F75" s="34">
        <f>SUM(F76:F85)</f>
        <v>0</v>
      </c>
    </row>
    <row r="76" ht="17.25" customHeight="1" spans="1:6">
      <c r="A76" s="21" t="s">
        <v>180</v>
      </c>
      <c r="B76" s="21" t="s">
        <v>181</v>
      </c>
      <c r="C76" s="35">
        <f>[1]一般公共预算经济分类支出表!G72+D76</f>
        <v>0</v>
      </c>
      <c r="D76" s="35">
        <v>0</v>
      </c>
      <c r="E76" s="35">
        <v>0</v>
      </c>
      <c r="F76" s="35"/>
    </row>
    <row r="77" ht="17.25" customHeight="1" spans="1:6">
      <c r="A77" s="21" t="s">
        <v>182</v>
      </c>
      <c r="B77" s="21" t="s">
        <v>183</v>
      </c>
      <c r="C77" s="35">
        <f>[1]一般公共预算经济分类支出表!G73+D77</f>
        <v>0</v>
      </c>
      <c r="D77" s="35">
        <v>0</v>
      </c>
      <c r="E77" s="35">
        <v>0</v>
      </c>
      <c r="F77" s="35"/>
    </row>
    <row r="78" ht="17.25" customHeight="1" spans="1:6">
      <c r="A78" s="21" t="s">
        <v>184</v>
      </c>
      <c r="B78" s="21" t="s">
        <v>185</v>
      </c>
      <c r="C78" s="35">
        <f>[1]一般公共预算经济分类支出表!G74+D78</f>
        <v>0</v>
      </c>
      <c r="D78" s="35">
        <v>0</v>
      </c>
      <c r="E78" s="35">
        <v>0</v>
      </c>
      <c r="F78" s="35"/>
    </row>
    <row r="79" ht="17.25" customHeight="1" spans="1:6">
      <c r="A79" s="21" t="s">
        <v>186</v>
      </c>
      <c r="B79" s="21" t="s">
        <v>187</v>
      </c>
      <c r="C79" s="35">
        <f>[1]一般公共预算经济分类支出表!G75+D79</f>
        <v>0</v>
      </c>
      <c r="D79" s="35">
        <v>0</v>
      </c>
      <c r="E79" s="35">
        <v>0</v>
      </c>
      <c r="F79" s="35"/>
    </row>
    <row r="80" ht="17.25" customHeight="1" spans="1:6">
      <c r="A80" s="21" t="s">
        <v>188</v>
      </c>
      <c r="B80" s="21" t="s">
        <v>189</v>
      </c>
      <c r="C80" s="35">
        <f>[1]一般公共预算经济分类支出表!G76+D80</f>
        <v>0</v>
      </c>
      <c r="D80" s="35">
        <v>0</v>
      </c>
      <c r="E80" s="35">
        <v>0</v>
      </c>
      <c r="F80" s="35"/>
    </row>
    <row r="81" ht="16.9" customHeight="1" spans="1:6">
      <c r="A81" s="21" t="s">
        <v>190</v>
      </c>
      <c r="B81" s="21" t="s">
        <v>191</v>
      </c>
      <c r="C81" s="35">
        <f>[1]一般公共预算经济分类支出表!G77+D81</f>
        <v>0</v>
      </c>
      <c r="D81" s="35">
        <v>0</v>
      </c>
      <c r="E81" s="35">
        <v>0</v>
      </c>
      <c r="F81" s="35"/>
    </row>
    <row r="82" ht="16.9" customHeight="1" spans="1:6">
      <c r="A82" s="21" t="s">
        <v>192</v>
      </c>
      <c r="B82" s="21" t="s">
        <v>193</v>
      </c>
      <c r="C82" s="35">
        <f>[1]一般公共预算经济分类支出表!G78+D82</f>
        <v>0</v>
      </c>
      <c r="D82" s="35">
        <v>0</v>
      </c>
      <c r="E82" s="35">
        <v>0</v>
      </c>
      <c r="F82" s="35"/>
    </row>
    <row r="83" ht="16.9" customHeight="1" spans="1:6">
      <c r="A83" s="21" t="s">
        <v>194</v>
      </c>
      <c r="B83" s="21" t="s">
        <v>195</v>
      </c>
      <c r="C83" s="35">
        <f>[1]一般公共预算经济分类支出表!G79+D83</f>
        <v>0</v>
      </c>
      <c r="D83" s="35">
        <v>0</v>
      </c>
      <c r="E83" s="35">
        <v>0</v>
      </c>
      <c r="F83" s="35"/>
    </row>
    <row r="84" ht="16.9" customHeight="1" spans="1:6">
      <c r="A84" s="21" t="s">
        <v>196</v>
      </c>
      <c r="B84" s="21" t="s">
        <v>197</v>
      </c>
      <c r="C84" s="35">
        <f>[1]一般公共预算经济分类支出表!G80+D84</f>
        <v>0</v>
      </c>
      <c r="D84" s="35">
        <v>0</v>
      </c>
      <c r="E84" s="35">
        <v>0</v>
      </c>
      <c r="F84" s="35"/>
    </row>
    <row r="85" ht="16.9" customHeight="1" spans="1:6">
      <c r="A85" s="21" t="s">
        <v>198</v>
      </c>
      <c r="B85" s="21" t="s">
        <v>199</v>
      </c>
      <c r="C85" s="35">
        <f>[1]一般公共预算经济分类支出表!G81+D85</f>
        <v>0</v>
      </c>
      <c r="D85" s="35">
        <v>0</v>
      </c>
      <c r="E85" s="35">
        <v>0</v>
      </c>
      <c r="F85" s="35"/>
    </row>
    <row r="86" ht="16.9" customHeight="1" spans="1:6">
      <c r="A86" s="21" t="s">
        <v>200</v>
      </c>
      <c r="B86" s="21" t="s">
        <v>201</v>
      </c>
      <c r="C86" s="34">
        <f>SUM(C87:C101)</f>
        <v>16206</v>
      </c>
      <c r="D86" s="34">
        <f>SUM(D87:D101)</f>
        <v>0</v>
      </c>
      <c r="E86" s="34">
        <f>SUM(E87:E101)</f>
        <v>0</v>
      </c>
      <c r="F86" s="34">
        <f>SUM(F87:F101)</f>
        <v>0</v>
      </c>
    </row>
    <row r="87" ht="16.9" customHeight="1" spans="1:6">
      <c r="A87" s="21" t="s">
        <v>202</v>
      </c>
      <c r="B87" s="21" t="s">
        <v>181</v>
      </c>
      <c r="C87" s="35">
        <v>1669</v>
      </c>
      <c r="D87" s="35">
        <v>0</v>
      </c>
      <c r="E87" s="35">
        <v>0</v>
      </c>
      <c r="F87" s="35"/>
    </row>
    <row r="88" ht="16.9" customHeight="1" spans="1:6">
      <c r="A88" s="21" t="s">
        <v>203</v>
      </c>
      <c r="B88" s="21" t="s">
        <v>183</v>
      </c>
      <c r="C88" s="35">
        <v>476</v>
      </c>
      <c r="D88" s="35">
        <v>0</v>
      </c>
      <c r="E88" s="35">
        <v>0</v>
      </c>
      <c r="F88" s="35"/>
    </row>
    <row r="89" ht="16.9" customHeight="1" spans="1:6">
      <c r="A89" s="21" t="s">
        <v>204</v>
      </c>
      <c r="B89" s="21" t="s">
        <v>185</v>
      </c>
      <c r="C89" s="35">
        <v>950</v>
      </c>
      <c r="D89" s="35">
        <v>0</v>
      </c>
      <c r="E89" s="35">
        <v>0</v>
      </c>
      <c r="F89" s="35"/>
    </row>
    <row r="90" ht="16.9" customHeight="1" spans="1:6">
      <c r="A90" s="21" t="s">
        <v>205</v>
      </c>
      <c r="B90" s="21" t="s">
        <v>187</v>
      </c>
      <c r="C90" s="35">
        <v>7620</v>
      </c>
      <c r="D90" s="35">
        <v>0</v>
      </c>
      <c r="E90" s="35">
        <v>0</v>
      </c>
      <c r="F90" s="35"/>
    </row>
    <row r="91" ht="16.9" customHeight="1" spans="1:6">
      <c r="A91" s="21" t="s">
        <v>206</v>
      </c>
      <c r="B91" s="21" t="s">
        <v>189</v>
      </c>
      <c r="C91" s="35">
        <v>3512</v>
      </c>
      <c r="D91" s="35">
        <v>0</v>
      </c>
      <c r="E91" s="35">
        <v>0</v>
      </c>
      <c r="F91" s="35"/>
    </row>
    <row r="92" ht="16.9" customHeight="1" spans="1:6">
      <c r="A92" s="21" t="s">
        <v>207</v>
      </c>
      <c r="B92" s="21" t="s">
        <v>191</v>
      </c>
      <c r="C92" s="35">
        <v>584</v>
      </c>
      <c r="D92" s="35">
        <v>0</v>
      </c>
      <c r="E92" s="35">
        <v>0</v>
      </c>
      <c r="F92" s="35"/>
    </row>
    <row r="93" ht="16.9" customHeight="1" spans="1:6">
      <c r="A93" s="21" t="s">
        <v>208</v>
      </c>
      <c r="B93" s="21" t="s">
        <v>193</v>
      </c>
      <c r="C93" s="35">
        <v>0</v>
      </c>
      <c r="D93" s="35">
        <v>0</v>
      </c>
      <c r="E93" s="35">
        <v>0</v>
      </c>
      <c r="F93" s="35"/>
    </row>
    <row r="94" ht="16.9" customHeight="1" spans="1:6">
      <c r="A94" s="21" t="s">
        <v>209</v>
      </c>
      <c r="B94" s="21" t="s">
        <v>210</v>
      </c>
      <c r="C94" s="35">
        <v>550</v>
      </c>
      <c r="D94" s="35">
        <v>0</v>
      </c>
      <c r="E94" s="35">
        <v>0</v>
      </c>
      <c r="F94" s="35"/>
    </row>
    <row r="95" ht="16.9" customHeight="1" spans="1:6">
      <c r="A95" s="21" t="s">
        <v>211</v>
      </c>
      <c r="B95" s="21" t="s">
        <v>212</v>
      </c>
      <c r="C95" s="35">
        <v>0</v>
      </c>
      <c r="D95" s="35">
        <v>0</v>
      </c>
      <c r="E95" s="35">
        <v>0</v>
      </c>
      <c r="F95" s="35"/>
    </row>
    <row r="96" ht="16.9" customHeight="1" spans="1:6">
      <c r="A96" s="21" t="s">
        <v>213</v>
      </c>
      <c r="B96" s="21" t="s">
        <v>214</v>
      </c>
      <c r="C96" s="35">
        <v>20</v>
      </c>
      <c r="D96" s="35">
        <v>0</v>
      </c>
      <c r="E96" s="35">
        <v>0</v>
      </c>
      <c r="F96" s="35"/>
    </row>
    <row r="97" ht="16.9" customHeight="1" spans="1:6">
      <c r="A97" s="21" t="s">
        <v>215</v>
      </c>
      <c r="B97" s="21" t="s">
        <v>216</v>
      </c>
      <c r="C97" s="35">
        <v>0</v>
      </c>
      <c r="D97" s="35">
        <v>0</v>
      </c>
      <c r="E97" s="35">
        <v>0</v>
      </c>
      <c r="F97" s="35"/>
    </row>
    <row r="98" ht="16.9" customHeight="1" spans="1:6">
      <c r="A98" s="21" t="s">
        <v>217</v>
      </c>
      <c r="B98" s="21" t="s">
        <v>195</v>
      </c>
      <c r="C98" s="35">
        <v>0</v>
      </c>
      <c r="D98" s="35">
        <v>0</v>
      </c>
      <c r="E98" s="35">
        <v>0</v>
      </c>
      <c r="F98" s="35"/>
    </row>
    <row r="99" ht="16.9" customHeight="1" spans="1:6">
      <c r="A99" s="21" t="s">
        <v>218</v>
      </c>
      <c r="B99" s="21" t="s">
        <v>197</v>
      </c>
      <c r="C99" s="35">
        <v>0</v>
      </c>
      <c r="D99" s="35">
        <v>0</v>
      </c>
      <c r="E99" s="35">
        <v>0</v>
      </c>
      <c r="F99" s="35"/>
    </row>
    <row r="100" ht="16.9" customHeight="1" spans="1:6">
      <c r="A100" s="21" t="s">
        <v>219</v>
      </c>
      <c r="B100" s="21" t="s">
        <v>220</v>
      </c>
      <c r="C100" s="35">
        <v>0</v>
      </c>
      <c r="D100" s="35">
        <v>0</v>
      </c>
      <c r="E100" s="35">
        <v>0</v>
      </c>
      <c r="F100" s="35"/>
    </row>
    <row r="101" ht="16.9" customHeight="1" spans="1:6">
      <c r="A101" s="21" t="s">
        <v>221</v>
      </c>
      <c r="B101" s="21" t="s">
        <v>222</v>
      </c>
      <c r="C101" s="35">
        <v>825</v>
      </c>
      <c r="D101" s="35">
        <v>0</v>
      </c>
      <c r="E101" s="35">
        <v>0</v>
      </c>
      <c r="F101" s="35"/>
    </row>
    <row r="102" ht="16.9" customHeight="1" spans="1:6">
      <c r="A102" s="21" t="s">
        <v>223</v>
      </c>
      <c r="B102" s="21" t="s">
        <v>224</v>
      </c>
      <c r="C102" s="34">
        <f>SUM(C103:C109)</f>
        <v>3000</v>
      </c>
      <c r="D102" s="34">
        <f>SUM(D103:D109)</f>
        <v>0</v>
      </c>
      <c r="E102" s="34">
        <f>SUM(E103:E109)</f>
        <v>0</v>
      </c>
      <c r="F102" s="34">
        <f>SUM(F103:F109)</f>
        <v>0</v>
      </c>
    </row>
    <row r="103" ht="16.9" customHeight="1" spans="1:6">
      <c r="A103" s="21" t="s">
        <v>225</v>
      </c>
      <c r="B103" s="21" t="s">
        <v>226</v>
      </c>
      <c r="C103" s="35">
        <v>3000</v>
      </c>
      <c r="D103" s="35">
        <v>0</v>
      </c>
      <c r="E103" s="35">
        <v>0</v>
      </c>
      <c r="F103" s="35"/>
    </row>
    <row r="104" ht="16.9" customHeight="1" spans="1:6">
      <c r="A104" s="21" t="s">
        <v>227</v>
      </c>
      <c r="B104" s="21" t="s">
        <v>228</v>
      </c>
      <c r="C104" s="35">
        <f>[1]一般公共预算经济分类支出表!G100+D104</f>
        <v>0</v>
      </c>
      <c r="D104" s="35">
        <v>0</v>
      </c>
      <c r="E104" s="35">
        <v>0</v>
      </c>
      <c r="F104" s="35"/>
    </row>
    <row r="105" ht="17.25" customHeight="1" spans="1:6">
      <c r="A105" s="21" t="s">
        <v>229</v>
      </c>
      <c r="B105" s="21" t="s">
        <v>230</v>
      </c>
      <c r="C105" s="35">
        <f>[1]一般公共预算经济分类支出表!G101+D105</f>
        <v>0</v>
      </c>
      <c r="D105" s="35">
        <v>0</v>
      </c>
      <c r="E105" s="35">
        <v>0</v>
      </c>
      <c r="F105" s="35"/>
    </row>
    <row r="106" customHeight="1" spans="1:6">
      <c r="A106" s="21">
        <v>39904</v>
      </c>
      <c r="B106" s="21" t="s">
        <v>231</v>
      </c>
      <c r="C106" s="35">
        <f>[1]一般公共预算经济分类支出表!G102+D106</f>
        <v>0</v>
      </c>
      <c r="D106" s="35">
        <v>0</v>
      </c>
      <c r="E106" s="35">
        <v>0</v>
      </c>
      <c r="F106" s="35"/>
    </row>
    <row r="107" ht="17.25" customHeight="1" spans="1:6">
      <c r="A107" s="21" t="s">
        <v>232</v>
      </c>
      <c r="B107" s="21" t="s">
        <v>233</v>
      </c>
      <c r="C107" s="35">
        <f>[1]一般公共预算经济分类支出表!G103+D107</f>
        <v>0</v>
      </c>
      <c r="D107" s="35">
        <v>0</v>
      </c>
      <c r="E107" s="35">
        <v>0</v>
      </c>
      <c r="F107" s="35"/>
    </row>
    <row r="108" ht="17.25" customHeight="1" spans="1:6">
      <c r="A108" s="21" t="s">
        <v>234</v>
      </c>
      <c r="B108" s="21" t="s">
        <v>235</v>
      </c>
      <c r="C108" s="35">
        <f>[1]一般公共预算经济分类支出表!G104+D108</f>
        <v>0</v>
      </c>
      <c r="D108" s="35">
        <v>0</v>
      </c>
      <c r="E108" s="35">
        <v>0</v>
      </c>
      <c r="F108" s="35"/>
    </row>
    <row r="109" ht="17.25" customHeight="1" spans="1:6">
      <c r="A109" s="21" t="s">
        <v>236</v>
      </c>
      <c r="B109" s="21" t="s">
        <v>237</v>
      </c>
      <c r="C109" s="35">
        <f>[1]一般公共预算经济分类支出表!G105+D109</f>
        <v>0</v>
      </c>
      <c r="D109" s="35">
        <v>0</v>
      </c>
      <c r="E109" s="35">
        <v>0</v>
      </c>
      <c r="F109" s="35"/>
    </row>
    <row r="110" ht="16.9" customHeight="1" spans="1:6">
      <c r="A110" s="29"/>
      <c r="B110" s="29" t="s">
        <v>46</v>
      </c>
      <c r="C110" s="34">
        <f>C6+C16+C44+C61+C66+C69+C75+C86+C102</f>
        <v>120363</v>
      </c>
      <c r="D110" s="34">
        <f>D6+D16+D44+D61+D66+D69+D75+D86+D102</f>
        <v>62112</v>
      </c>
      <c r="E110" s="34">
        <f>E6+E16+E44+E61+E66+E69+E75+E86+E102</f>
        <v>0</v>
      </c>
      <c r="F110" s="34">
        <f>F6+F16+F44+F61+F66+F69+F75+F86+F102</f>
        <v>0</v>
      </c>
    </row>
  </sheetData>
  <mergeCells count="7">
    <mergeCell ref="A1:F1"/>
    <mergeCell ref="A2:F2"/>
    <mergeCell ref="A3:F3"/>
    <mergeCell ref="C4:D4"/>
    <mergeCell ref="E4:F4"/>
    <mergeCell ref="A4:A5"/>
    <mergeCell ref="B4:B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"/>
  <sheetViews>
    <sheetView showGridLines="0" showZeros="0" workbookViewId="0">
      <selection activeCell="A1" sqref="A1:H1"/>
    </sheetView>
  </sheetViews>
  <sheetFormatPr defaultColWidth="12.125" defaultRowHeight="15.6" customHeight="1" outlineLevelCol="7"/>
  <cols>
    <col min="1" max="1" width="8.625" customWidth="1"/>
    <col min="2" max="2" width="35.625" customWidth="1"/>
    <col min="3" max="3" width="11.75" style="1" customWidth="1"/>
    <col min="4" max="4" width="12.75" style="1" customWidth="1"/>
    <col min="5" max="8" width="12.5" style="1" customWidth="1"/>
    <col min="9" max="254" width="12.125" customWidth="1"/>
  </cols>
  <sheetData>
    <row r="1" ht="34.5" customHeight="1" spans="1:8">
      <c r="A1" s="2" t="s">
        <v>238</v>
      </c>
      <c r="B1" s="2"/>
      <c r="C1" s="3"/>
      <c r="D1" s="3"/>
      <c r="E1" s="4"/>
      <c r="F1" s="3"/>
      <c r="G1" s="3"/>
      <c r="H1" s="3"/>
    </row>
    <row r="2" ht="17.1" customHeight="1" spans="1:8">
      <c r="A2" s="5" t="s">
        <v>38</v>
      </c>
      <c r="B2" s="5"/>
      <c r="C2" s="6"/>
      <c r="D2" s="6"/>
      <c r="E2" s="6"/>
      <c r="F2" s="6"/>
      <c r="G2" s="6"/>
      <c r="H2" s="6"/>
    </row>
    <row r="3" ht="17.1" customHeight="1" spans="1:8">
      <c r="A3" s="7" t="s">
        <v>41</v>
      </c>
      <c r="B3" s="5"/>
      <c r="C3" s="6"/>
      <c r="D3" s="6"/>
      <c r="E3" s="6"/>
      <c r="F3" s="6"/>
      <c r="G3" s="6"/>
      <c r="H3" s="6"/>
    </row>
    <row r="4" ht="16.9" customHeight="1" spans="1:8">
      <c r="A4" s="8" t="s">
        <v>42</v>
      </c>
      <c r="B4" s="9" t="s">
        <v>43</v>
      </c>
      <c r="C4" s="10" t="s">
        <v>46</v>
      </c>
      <c r="D4" s="11"/>
      <c r="E4" s="12"/>
      <c r="F4" s="10" t="s">
        <v>47</v>
      </c>
      <c r="G4" s="13"/>
      <c r="H4" s="14"/>
    </row>
    <row r="5" ht="42" customHeight="1" spans="1:8">
      <c r="A5" s="15"/>
      <c r="B5" s="15"/>
      <c r="C5" s="16"/>
      <c r="D5" s="17" t="s">
        <v>239</v>
      </c>
      <c r="E5" s="18" t="s">
        <v>240</v>
      </c>
      <c r="F5" s="16"/>
      <c r="G5" s="19" t="s">
        <v>239</v>
      </c>
      <c r="H5" s="20" t="s">
        <v>240</v>
      </c>
    </row>
    <row r="6" ht="16.9" customHeight="1" spans="1:8">
      <c r="A6" s="21" t="s">
        <v>48</v>
      </c>
      <c r="B6" s="21" t="s">
        <v>49</v>
      </c>
      <c r="C6" s="22">
        <f t="shared" ref="C6:H6" si="0">SUM(C7:C15)</f>
        <v>29746</v>
      </c>
      <c r="D6" s="22">
        <f t="shared" si="0"/>
        <v>29549</v>
      </c>
      <c r="E6" s="22">
        <f t="shared" si="0"/>
        <v>197</v>
      </c>
      <c r="F6" s="22">
        <f t="shared" si="0"/>
        <v>29522</v>
      </c>
      <c r="G6" s="22">
        <f t="shared" si="0"/>
        <v>29454</v>
      </c>
      <c r="H6" s="22">
        <f t="shared" si="0"/>
        <v>68</v>
      </c>
    </row>
    <row r="7" ht="16.9" customHeight="1" spans="1:8">
      <c r="A7" s="21" t="s">
        <v>50</v>
      </c>
      <c r="B7" s="21" t="s">
        <v>51</v>
      </c>
      <c r="C7" s="22">
        <f t="shared" ref="C7:C15" si="1">SUM(D7,E7)</f>
        <v>17138</v>
      </c>
      <c r="D7" s="23">
        <v>17138</v>
      </c>
      <c r="E7" s="23"/>
      <c r="F7" s="22">
        <f t="shared" ref="F7:F15" si="2">SUM(G7,H7)</f>
        <v>17043</v>
      </c>
      <c r="G7" s="23">
        <v>17043</v>
      </c>
      <c r="H7" s="23"/>
    </row>
    <row r="8" ht="16.9" customHeight="1" spans="1:8">
      <c r="A8" s="21" t="s">
        <v>52</v>
      </c>
      <c r="B8" s="21" t="s">
        <v>53</v>
      </c>
      <c r="C8" s="22">
        <f t="shared" si="1"/>
        <v>7003</v>
      </c>
      <c r="D8" s="23">
        <v>6982</v>
      </c>
      <c r="E8" s="23">
        <v>21</v>
      </c>
      <c r="F8" s="22">
        <f t="shared" si="2"/>
        <v>7003</v>
      </c>
      <c r="G8" s="23">
        <v>6982</v>
      </c>
      <c r="H8" s="23">
        <v>21</v>
      </c>
    </row>
    <row r="9" ht="16.9" customHeight="1" spans="1:8">
      <c r="A9" s="21" t="s">
        <v>54</v>
      </c>
      <c r="B9" s="21" t="s">
        <v>55</v>
      </c>
      <c r="C9" s="22">
        <f t="shared" si="1"/>
        <v>2148</v>
      </c>
      <c r="D9" s="23">
        <v>2148</v>
      </c>
      <c r="E9" s="23"/>
      <c r="F9" s="22">
        <f t="shared" si="2"/>
        <v>2148</v>
      </c>
      <c r="G9" s="23">
        <v>2148</v>
      </c>
      <c r="H9" s="23"/>
    </row>
    <row r="10" ht="16.9" customHeight="1" spans="1:8">
      <c r="A10" s="21" t="s">
        <v>56</v>
      </c>
      <c r="B10" s="21" t="s">
        <v>57</v>
      </c>
      <c r="C10" s="22">
        <f t="shared" si="1"/>
        <v>1321</v>
      </c>
      <c r="D10" s="23">
        <v>1321</v>
      </c>
      <c r="E10" s="23"/>
      <c r="F10" s="22">
        <f t="shared" si="2"/>
        <v>1321</v>
      </c>
      <c r="G10" s="23">
        <v>1321</v>
      </c>
      <c r="H10" s="23"/>
    </row>
    <row r="11" ht="16.9" customHeight="1" spans="1:8">
      <c r="A11" s="21" t="s">
        <v>58</v>
      </c>
      <c r="B11" s="21" t="s">
        <v>59</v>
      </c>
      <c r="C11" s="22">
        <f t="shared" si="1"/>
        <v>56</v>
      </c>
      <c r="D11" s="23">
        <v>56</v>
      </c>
      <c r="E11" s="23"/>
      <c r="F11" s="22">
        <f t="shared" si="2"/>
        <v>56</v>
      </c>
      <c r="G11" s="23">
        <v>56</v>
      </c>
      <c r="H11" s="23"/>
    </row>
    <row r="12" ht="16.9" customHeight="1" spans="1:8">
      <c r="A12" s="21" t="s">
        <v>60</v>
      </c>
      <c r="B12" s="21" t="s">
        <v>61</v>
      </c>
      <c r="C12" s="22">
        <f t="shared" si="1"/>
        <v>2</v>
      </c>
      <c r="D12" s="23">
        <v>2</v>
      </c>
      <c r="E12" s="23"/>
      <c r="F12" s="22">
        <f t="shared" si="2"/>
        <v>2</v>
      </c>
      <c r="G12" s="23">
        <v>2</v>
      </c>
      <c r="H12" s="23"/>
    </row>
    <row r="13" customHeight="1" spans="1:8">
      <c r="A13" s="21">
        <v>30108</v>
      </c>
      <c r="B13" s="21" t="s">
        <v>62</v>
      </c>
      <c r="C13" s="22">
        <f t="shared" si="1"/>
        <v>424</v>
      </c>
      <c r="D13" s="23">
        <v>424</v>
      </c>
      <c r="E13" s="23"/>
      <c r="F13" s="22">
        <f t="shared" si="2"/>
        <v>424</v>
      </c>
      <c r="G13" s="23">
        <v>424</v>
      </c>
      <c r="H13" s="23"/>
    </row>
    <row r="14" customHeight="1" spans="1:8">
      <c r="A14" s="21">
        <v>30109</v>
      </c>
      <c r="B14" s="21" t="s">
        <v>63</v>
      </c>
      <c r="C14" s="24">
        <f t="shared" si="1"/>
        <v>51</v>
      </c>
      <c r="D14" s="23">
        <v>51</v>
      </c>
      <c r="E14" s="23"/>
      <c r="F14" s="22">
        <f t="shared" si="2"/>
        <v>51</v>
      </c>
      <c r="G14" s="23">
        <v>51</v>
      </c>
      <c r="H14" s="23"/>
    </row>
    <row r="15" ht="16.9" customHeight="1" spans="1:8">
      <c r="A15" s="21">
        <v>30199</v>
      </c>
      <c r="B15" s="25" t="s">
        <v>64</v>
      </c>
      <c r="C15" s="22">
        <f t="shared" si="1"/>
        <v>1603</v>
      </c>
      <c r="D15" s="23">
        <v>1427</v>
      </c>
      <c r="E15" s="23">
        <v>176</v>
      </c>
      <c r="F15" s="22">
        <f t="shared" si="2"/>
        <v>1474</v>
      </c>
      <c r="G15" s="23">
        <v>1427</v>
      </c>
      <c r="H15" s="23">
        <v>47</v>
      </c>
    </row>
    <row r="16" ht="16.9" customHeight="1" spans="1:8">
      <c r="A16" s="21" t="s">
        <v>65</v>
      </c>
      <c r="B16" s="21" t="s">
        <v>66</v>
      </c>
      <c r="C16" s="26">
        <f t="shared" ref="C16:H16" si="3">SUM(C17:C43)</f>
        <v>18845</v>
      </c>
      <c r="D16" s="22">
        <f t="shared" si="3"/>
        <v>16521</v>
      </c>
      <c r="E16" s="22">
        <f t="shared" si="3"/>
        <v>2324</v>
      </c>
      <c r="F16" s="22">
        <f t="shared" si="3"/>
        <v>7132</v>
      </c>
      <c r="G16" s="22">
        <f t="shared" si="3"/>
        <v>7052</v>
      </c>
      <c r="H16" s="22">
        <f t="shared" si="3"/>
        <v>80</v>
      </c>
    </row>
    <row r="17" ht="16.9" customHeight="1" spans="1:8">
      <c r="A17" s="21" t="s">
        <v>67</v>
      </c>
      <c r="B17" s="21" t="s">
        <v>68</v>
      </c>
      <c r="C17" s="22">
        <f t="shared" ref="C17:C43" si="4">SUM(D17,E17)</f>
        <v>2093</v>
      </c>
      <c r="D17" s="23">
        <v>1731</v>
      </c>
      <c r="E17" s="23">
        <v>362</v>
      </c>
      <c r="F17" s="22">
        <f t="shared" ref="F17:F43" si="5">SUM(G17,H17)</f>
        <v>1534</v>
      </c>
      <c r="G17" s="23">
        <v>1477</v>
      </c>
      <c r="H17" s="23">
        <v>57</v>
      </c>
    </row>
    <row r="18" ht="16.9" customHeight="1" spans="1:8">
      <c r="A18" s="21" t="s">
        <v>69</v>
      </c>
      <c r="B18" s="21" t="s">
        <v>70</v>
      </c>
      <c r="C18" s="22">
        <f t="shared" si="4"/>
        <v>474</v>
      </c>
      <c r="D18" s="23">
        <v>470</v>
      </c>
      <c r="E18" s="23">
        <v>4</v>
      </c>
      <c r="F18" s="22">
        <f t="shared" si="5"/>
        <v>219</v>
      </c>
      <c r="G18" s="23">
        <v>215</v>
      </c>
      <c r="H18" s="23">
        <v>4</v>
      </c>
    </row>
    <row r="19" ht="16.9" customHeight="1" spans="1:8">
      <c r="A19" s="21" t="s">
        <v>71</v>
      </c>
      <c r="B19" s="21" t="s">
        <v>72</v>
      </c>
      <c r="C19" s="22">
        <f t="shared" si="4"/>
        <v>154</v>
      </c>
      <c r="D19" s="23">
        <v>154</v>
      </c>
      <c r="E19" s="23"/>
      <c r="F19" s="22">
        <f t="shared" si="5"/>
        <v>20</v>
      </c>
      <c r="G19" s="23">
        <v>20</v>
      </c>
      <c r="H19" s="23"/>
    </row>
    <row r="20" ht="16.9" customHeight="1" spans="1:8">
      <c r="A20" s="21" t="s">
        <v>73</v>
      </c>
      <c r="B20" s="21" t="s">
        <v>74</v>
      </c>
      <c r="C20" s="22">
        <f t="shared" si="4"/>
        <v>21</v>
      </c>
      <c r="D20" s="23">
        <v>21</v>
      </c>
      <c r="E20" s="23"/>
      <c r="F20" s="22">
        <f t="shared" si="5"/>
        <v>21</v>
      </c>
      <c r="G20" s="23">
        <v>21</v>
      </c>
      <c r="H20" s="23"/>
    </row>
    <row r="21" ht="16.9" customHeight="1" spans="1:8">
      <c r="A21" s="21" t="s">
        <v>75</v>
      </c>
      <c r="B21" s="21" t="s">
        <v>76</v>
      </c>
      <c r="C21" s="22">
        <f t="shared" si="4"/>
        <v>77</v>
      </c>
      <c r="D21" s="23">
        <v>77</v>
      </c>
      <c r="E21" s="23"/>
      <c r="F21" s="22">
        <f t="shared" si="5"/>
        <v>60</v>
      </c>
      <c r="G21" s="23">
        <v>60</v>
      </c>
      <c r="H21" s="23"/>
    </row>
    <row r="22" ht="16.9" customHeight="1" spans="1:8">
      <c r="A22" s="21" t="s">
        <v>77</v>
      </c>
      <c r="B22" s="21" t="s">
        <v>78</v>
      </c>
      <c r="C22" s="22">
        <f t="shared" si="4"/>
        <v>581</v>
      </c>
      <c r="D22" s="23">
        <v>569</v>
      </c>
      <c r="E22" s="23">
        <v>12</v>
      </c>
      <c r="F22" s="22">
        <f t="shared" si="5"/>
        <v>240</v>
      </c>
      <c r="G22" s="23">
        <v>228</v>
      </c>
      <c r="H22" s="23">
        <v>12</v>
      </c>
    </row>
    <row r="23" ht="16.9" customHeight="1" spans="1:8">
      <c r="A23" s="21" t="s">
        <v>79</v>
      </c>
      <c r="B23" s="21" t="s">
        <v>80</v>
      </c>
      <c r="C23" s="22">
        <f t="shared" si="4"/>
        <v>202</v>
      </c>
      <c r="D23" s="23">
        <v>202</v>
      </c>
      <c r="E23" s="23"/>
      <c r="F23" s="22">
        <f t="shared" si="5"/>
        <v>119</v>
      </c>
      <c r="G23" s="23">
        <v>119</v>
      </c>
      <c r="H23" s="23"/>
    </row>
    <row r="24" ht="16.9" customHeight="1" spans="1:8">
      <c r="A24" s="21" t="s">
        <v>81</v>
      </c>
      <c r="B24" s="21" t="s">
        <v>82</v>
      </c>
      <c r="C24" s="22">
        <f t="shared" si="4"/>
        <v>1998</v>
      </c>
      <c r="D24" s="23">
        <v>1645</v>
      </c>
      <c r="E24" s="23">
        <v>353</v>
      </c>
      <c r="F24" s="22">
        <f t="shared" si="5"/>
        <v>828</v>
      </c>
      <c r="G24" s="23">
        <v>828</v>
      </c>
      <c r="H24" s="23"/>
    </row>
    <row r="25" ht="16.9" customHeight="1" spans="1:8">
      <c r="A25" s="21" t="s">
        <v>83</v>
      </c>
      <c r="B25" s="21" t="s">
        <v>84</v>
      </c>
      <c r="C25" s="22">
        <f t="shared" si="4"/>
        <v>394</v>
      </c>
      <c r="D25" s="23">
        <v>394</v>
      </c>
      <c r="E25" s="23"/>
      <c r="F25" s="22">
        <f t="shared" si="5"/>
        <v>93</v>
      </c>
      <c r="G25" s="23">
        <v>93</v>
      </c>
      <c r="H25" s="23"/>
    </row>
    <row r="26" ht="16.9" customHeight="1" spans="1:8">
      <c r="A26" s="21" t="s">
        <v>85</v>
      </c>
      <c r="B26" s="21" t="s">
        <v>86</v>
      </c>
      <c r="C26" s="22">
        <f t="shared" si="4"/>
        <v>1377</v>
      </c>
      <c r="D26" s="23">
        <v>1091</v>
      </c>
      <c r="E26" s="23">
        <v>286</v>
      </c>
      <c r="F26" s="22">
        <f t="shared" si="5"/>
        <v>446</v>
      </c>
      <c r="G26" s="23">
        <v>446</v>
      </c>
      <c r="H26" s="23"/>
    </row>
    <row r="27" ht="16.9" customHeight="1" spans="1:8">
      <c r="A27" s="21" t="s">
        <v>87</v>
      </c>
      <c r="B27" s="21" t="s">
        <v>88</v>
      </c>
      <c r="C27" s="22">
        <f t="shared" si="4"/>
        <v>20</v>
      </c>
      <c r="D27" s="23">
        <v>20</v>
      </c>
      <c r="E27" s="23"/>
      <c r="F27" s="22">
        <f t="shared" si="5"/>
        <v>6</v>
      </c>
      <c r="G27" s="23">
        <v>6</v>
      </c>
      <c r="H27" s="23"/>
    </row>
    <row r="28" ht="16.9" customHeight="1" spans="1:8">
      <c r="A28" s="21" t="s">
        <v>89</v>
      </c>
      <c r="B28" s="21" t="s">
        <v>90</v>
      </c>
      <c r="C28" s="22">
        <f t="shared" si="4"/>
        <v>2281</v>
      </c>
      <c r="D28" s="23">
        <v>1813</v>
      </c>
      <c r="E28" s="23">
        <v>468</v>
      </c>
      <c r="F28" s="22">
        <f t="shared" si="5"/>
        <v>826</v>
      </c>
      <c r="G28" s="23">
        <v>826</v>
      </c>
      <c r="H28" s="23"/>
    </row>
    <row r="29" ht="16.9" customHeight="1" spans="1:8">
      <c r="A29" s="21" t="s">
        <v>91</v>
      </c>
      <c r="B29" s="21" t="s">
        <v>92</v>
      </c>
      <c r="C29" s="22">
        <f t="shared" si="4"/>
        <v>95</v>
      </c>
      <c r="D29" s="23">
        <v>95</v>
      </c>
      <c r="E29" s="23"/>
      <c r="F29" s="22">
        <f t="shared" si="5"/>
        <v>47</v>
      </c>
      <c r="G29" s="23">
        <v>47</v>
      </c>
      <c r="H29" s="23"/>
    </row>
    <row r="30" ht="16.9" customHeight="1" spans="1:8">
      <c r="A30" s="21" t="s">
        <v>93</v>
      </c>
      <c r="B30" s="21" t="s">
        <v>94</v>
      </c>
      <c r="C30" s="22">
        <f t="shared" si="4"/>
        <v>512</v>
      </c>
      <c r="D30" s="23">
        <v>487</v>
      </c>
      <c r="E30" s="23">
        <v>25</v>
      </c>
      <c r="F30" s="22">
        <f t="shared" si="5"/>
        <v>81</v>
      </c>
      <c r="G30" s="23">
        <v>76</v>
      </c>
      <c r="H30" s="23">
        <v>5</v>
      </c>
    </row>
    <row r="31" ht="16.9" customHeight="1" spans="1:8">
      <c r="A31" s="21" t="s">
        <v>95</v>
      </c>
      <c r="B31" s="21" t="s">
        <v>96</v>
      </c>
      <c r="C31" s="22">
        <f t="shared" si="4"/>
        <v>231</v>
      </c>
      <c r="D31" s="23">
        <v>212</v>
      </c>
      <c r="E31" s="23">
        <v>19</v>
      </c>
      <c r="F31" s="22">
        <f t="shared" si="5"/>
        <v>72</v>
      </c>
      <c r="G31" s="23">
        <v>72</v>
      </c>
      <c r="H31" s="23"/>
    </row>
    <row r="32" ht="16.9" customHeight="1" spans="1:8">
      <c r="A32" s="21" t="s">
        <v>97</v>
      </c>
      <c r="B32" s="21" t="s">
        <v>98</v>
      </c>
      <c r="C32" s="22">
        <f t="shared" si="4"/>
        <v>83</v>
      </c>
      <c r="D32" s="23">
        <v>83</v>
      </c>
      <c r="E32" s="23">
        <v>0</v>
      </c>
      <c r="F32" s="22">
        <f t="shared" si="5"/>
        <v>5</v>
      </c>
      <c r="G32" s="23">
        <v>5</v>
      </c>
      <c r="H32" s="23"/>
    </row>
    <row r="33" ht="16.9" customHeight="1" spans="1:8">
      <c r="A33" s="21" t="s">
        <v>99</v>
      </c>
      <c r="B33" s="21" t="s">
        <v>100</v>
      </c>
      <c r="C33" s="22">
        <f t="shared" si="4"/>
        <v>2853</v>
      </c>
      <c r="D33" s="23">
        <v>2097</v>
      </c>
      <c r="E33" s="23">
        <v>756</v>
      </c>
      <c r="F33" s="22">
        <f t="shared" si="5"/>
        <v>89</v>
      </c>
      <c r="G33" s="23">
        <v>89</v>
      </c>
      <c r="H33" s="23"/>
    </row>
    <row r="34" ht="16.9" customHeight="1" spans="1:8">
      <c r="A34" s="21" t="s">
        <v>101</v>
      </c>
      <c r="B34" s="21" t="s">
        <v>102</v>
      </c>
      <c r="C34" s="22">
        <f t="shared" si="4"/>
        <v>48</v>
      </c>
      <c r="D34" s="23">
        <v>48</v>
      </c>
      <c r="E34" s="23">
        <v>0</v>
      </c>
      <c r="F34" s="22">
        <f t="shared" si="5"/>
        <v>26</v>
      </c>
      <c r="G34" s="23">
        <v>26</v>
      </c>
      <c r="H34" s="23"/>
    </row>
    <row r="35" ht="16.9" customHeight="1" spans="1:8">
      <c r="A35" s="21" t="s">
        <v>103</v>
      </c>
      <c r="B35" s="21" t="s">
        <v>104</v>
      </c>
      <c r="C35" s="22">
        <f t="shared" si="4"/>
        <v>660</v>
      </c>
      <c r="D35" s="23">
        <v>660</v>
      </c>
      <c r="E35" s="23">
        <v>0</v>
      </c>
      <c r="F35" s="22">
        <f t="shared" si="5"/>
        <v>184</v>
      </c>
      <c r="G35" s="23">
        <v>184</v>
      </c>
      <c r="H35" s="23"/>
    </row>
    <row r="36" ht="16.9" customHeight="1" spans="1:8">
      <c r="A36" s="21" t="s">
        <v>105</v>
      </c>
      <c r="B36" s="21" t="s">
        <v>106</v>
      </c>
      <c r="C36" s="22">
        <f t="shared" si="4"/>
        <v>944</v>
      </c>
      <c r="D36" s="23">
        <v>944</v>
      </c>
      <c r="E36" s="23">
        <v>0</v>
      </c>
      <c r="F36" s="22">
        <f t="shared" si="5"/>
        <v>142</v>
      </c>
      <c r="G36" s="23">
        <v>142</v>
      </c>
      <c r="H36" s="23"/>
    </row>
    <row r="37" ht="16.9" customHeight="1" spans="1:8">
      <c r="A37" s="21" t="s">
        <v>107</v>
      </c>
      <c r="B37" s="21" t="s">
        <v>108</v>
      </c>
      <c r="C37" s="22">
        <f t="shared" si="4"/>
        <v>806</v>
      </c>
      <c r="D37" s="23">
        <v>806</v>
      </c>
      <c r="E37" s="23">
        <v>0</v>
      </c>
      <c r="F37" s="22">
        <f t="shared" si="5"/>
        <v>305</v>
      </c>
      <c r="G37" s="23">
        <v>305</v>
      </c>
      <c r="H37" s="23"/>
    </row>
    <row r="38" ht="16.9" customHeight="1" spans="1:8">
      <c r="A38" s="21" t="s">
        <v>109</v>
      </c>
      <c r="B38" s="21" t="s">
        <v>110</v>
      </c>
      <c r="C38" s="22">
        <f t="shared" si="4"/>
        <v>54</v>
      </c>
      <c r="D38" s="23">
        <v>54</v>
      </c>
      <c r="E38" s="23">
        <v>0</v>
      </c>
      <c r="F38" s="22">
        <f t="shared" si="5"/>
        <v>52</v>
      </c>
      <c r="G38" s="23">
        <v>52</v>
      </c>
      <c r="H38" s="23"/>
    </row>
    <row r="39" ht="16.9" customHeight="1" spans="1:8">
      <c r="A39" s="21" t="s">
        <v>111</v>
      </c>
      <c r="B39" s="21" t="s">
        <v>112</v>
      </c>
      <c r="C39" s="22">
        <f t="shared" si="4"/>
        <v>159</v>
      </c>
      <c r="D39" s="23">
        <v>159</v>
      </c>
      <c r="E39" s="23">
        <v>0</v>
      </c>
      <c r="F39" s="22">
        <f t="shared" si="5"/>
        <v>144</v>
      </c>
      <c r="G39" s="23">
        <v>144</v>
      </c>
      <c r="H39" s="23"/>
    </row>
    <row r="40" ht="16.9" customHeight="1" spans="1:8">
      <c r="A40" s="21" t="s">
        <v>113</v>
      </c>
      <c r="B40" s="21" t="s">
        <v>114</v>
      </c>
      <c r="C40" s="22">
        <f t="shared" si="4"/>
        <v>548</v>
      </c>
      <c r="D40" s="23">
        <v>537</v>
      </c>
      <c r="E40" s="23">
        <v>11</v>
      </c>
      <c r="F40" s="22">
        <f t="shared" si="5"/>
        <v>257</v>
      </c>
      <c r="G40" s="23">
        <v>255</v>
      </c>
      <c r="H40" s="23">
        <v>2</v>
      </c>
    </row>
    <row r="41" ht="16.9" customHeight="1" spans="1:8">
      <c r="A41" s="21" t="s">
        <v>115</v>
      </c>
      <c r="B41" s="21" t="s">
        <v>116</v>
      </c>
      <c r="C41" s="22">
        <f t="shared" si="4"/>
        <v>990</v>
      </c>
      <c r="D41" s="23">
        <v>980</v>
      </c>
      <c r="E41" s="23">
        <v>10</v>
      </c>
      <c r="F41" s="22">
        <f t="shared" si="5"/>
        <v>917</v>
      </c>
      <c r="G41" s="23">
        <v>917</v>
      </c>
      <c r="H41" s="23"/>
    </row>
    <row r="42" ht="16.9" customHeight="1" spans="1:8">
      <c r="A42" s="21" t="s">
        <v>117</v>
      </c>
      <c r="B42" s="21" t="s">
        <v>118</v>
      </c>
      <c r="C42" s="22">
        <f t="shared" si="4"/>
        <v>513</v>
      </c>
      <c r="D42" s="23">
        <v>513</v>
      </c>
      <c r="E42" s="23">
        <v>0</v>
      </c>
      <c r="F42" s="22">
        <f t="shared" si="5"/>
        <v>29</v>
      </c>
      <c r="G42" s="23">
        <v>29</v>
      </c>
      <c r="H42" s="23"/>
    </row>
    <row r="43" ht="16.9" customHeight="1" spans="1:8">
      <c r="A43" s="21" t="s">
        <v>119</v>
      </c>
      <c r="B43" s="21" t="s">
        <v>120</v>
      </c>
      <c r="C43" s="22">
        <f t="shared" si="4"/>
        <v>677</v>
      </c>
      <c r="D43" s="23">
        <v>659</v>
      </c>
      <c r="E43" s="23">
        <v>18</v>
      </c>
      <c r="F43" s="22">
        <f t="shared" si="5"/>
        <v>370</v>
      </c>
      <c r="G43" s="23">
        <v>370</v>
      </c>
      <c r="H43" s="23"/>
    </row>
    <row r="44" ht="16.9" customHeight="1" spans="1:8">
      <c r="A44" s="21" t="s">
        <v>121</v>
      </c>
      <c r="B44" s="21" t="s">
        <v>122</v>
      </c>
      <c r="C44" s="22">
        <f t="shared" ref="C44:H44" si="6">SUM(C45:C60)</f>
        <v>63751</v>
      </c>
      <c r="D44" s="22">
        <f t="shared" si="6"/>
        <v>62341</v>
      </c>
      <c r="E44" s="22">
        <f t="shared" si="6"/>
        <v>1410</v>
      </c>
      <c r="F44" s="22">
        <f t="shared" si="6"/>
        <v>19076</v>
      </c>
      <c r="G44" s="22">
        <f t="shared" si="6"/>
        <v>18496</v>
      </c>
      <c r="H44" s="22">
        <f t="shared" si="6"/>
        <v>580</v>
      </c>
    </row>
    <row r="45" ht="16.9" customHeight="1" spans="1:8">
      <c r="A45" s="21" t="s">
        <v>123</v>
      </c>
      <c r="B45" s="21" t="s">
        <v>124</v>
      </c>
      <c r="C45" s="22">
        <f t="shared" ref="C45:C60" si="7">SUM(D45,E45)</f>
        <v>258</v>
      </c>
      <c r="D45" s="23">
        <v>258</v>
      </c>
      <c r="E45" s="23"/>
      <c r="F45" s="22">
        <f t="shared" ref="F45:F60" si="8">SUM(G45,H45)</f>
        <v>258</v>
      </c>
      <c r="G45" s="23">
        <v>258</v>
      </c>
      <c r="H45" s="23"/>
    </row>
    <row r="46" ht="16.9" customHeight="1" spans="1:8">
      <c r="A46" s="21" t="s">
        <v>125</v>
      </c>
      <c r="B46" s="21" t="s">
        <v>126</v>
      </c>
      <c r="C46" s="22">
        <f t="shared" si="7"/>
        <v>15165</v>
      </c>
      <c r="D46" s="23">
        <v>15149</v>
      </c>
      <c r="E46" s="23">
        <v>16</v>
      </c>
      <c r="F46" s="22">
        <f t="shared" si="8"/>
        <v>13533</v>
      </c>
      <c r="G46" s="23">
        <v>13517</v>
      </c>
      <c r="H46" s="23">
        <v>16</v>
      </c>
    </row>
    <row r="47" ht="16.9" customHeight="1" spans="1:8">
      <c r="A47" s="21" t="s">
        <v>127</v>
      </c>
      <c r="B47" s="21" t="s">
        <v>128</v>
      </c>
      <c r="C47" s="22">
        <f t="shared" si="7"/>
        <v>0</v>
      </c>
      <c r="D47" s="23">
        <v>0</v>
      </c>
      <c r="E47" s="23">
        <v>0</v>
      </c>
      <c r="F47" s="22">
        <f t="shared" si="8"/>
        <v>0</v>
      </c>
      <c r="G47" s="23"/>
      <c r="H47" s="23"/>
    </row>
    <row r="48" ht="16.9" customHeight="1" spans="1:8">
      <c r="A48" s="21" t="s">
        <v>129</v>
      </c>
      <c r="B48" s="21" t="s">
        <v>130</v>
      </c>
      <c r="C48" s="22">
        <f t="shared" si="7"/>
        <v>973</v>
      </c>
      <c r="D48" s="23">
        <v>965</v>
      </c>
      <c r="E48" s="23">
        <v>8</v>
      </c>
      <c r="F48" s="22">
        <f t="shared" si="8"/>
        <v>960</v>
      </c>
      <c r="G48" s="23">
        <v>952</v>
      </c>
      <c r="H48" s="23">
        <v>8</v>
      </c>
    </row>
    <row r="49" ht="16.9" customHeight="1" spans="1:8">
      <c r="A49" s="21" t="s">
        <v>131</v>
      </c>
      <c r="B49" s="21" t="s">
        <v>132</v>
      </c>
      <c r="C49" s="22">
        <f t="shared" si="7"/>
        <v>23844</v>
      </c>
      <c r="D49" s="23">
        <v>22942</v>
      </c>
      <c r="E49" s="23">
        <v>902</v>
      </c>
      <c r="F49" s="22">
        <f t="shared" si="8"/>
        <v>1710</v>
      </c>
      <c r="G49" s="23">
        <v>1228</v>
      </c>
      <c r="H49" s="23">
        <v>482</v>
      </c>
    </row>
    <row r="50" ht="16.9" customHeight="1" spans="1:8">
      <c r="A50" s="21" t="s">
        <v>133</v>
      </c>
      <c r="B50" s="21" t="s">
        <v>134</v>
      </c>
      <c r="C50" s="22">
        <f t="shared" si="7"/>
        <v>0</v>
      </c>
      <c r="D50" s="23">
        <v>0</v>
      </c>
      <c r="E50" s="23">
        <v>0</v>
      </c>
      <c r="F50" s="22">
        <f t="shared" si="8"/>
        <v>0</v>
      </c>
      <c r="G50" s="23"/>
      <c r="H50" s="23"/>
    </row>
    <row r="51" ht="16.9" customHeight="1" spans="1:8">
      <c r="A51" s="21" t="s">
        <v>135</v>
      </c>
      <c r="B51" s="21" t="s">
        <v>136</v>
      </c>
      <c r="C51" s="22">
        <f t="shared" si="7"/>
        <v>7507</v>
      </c>
      <c r="D51" s="23">
        <v>7507</v>
      </c>
      <c r="E51" s="23">
        <v>0</v>
      </c>
      <c r="F51" s="22">
        <f t="shared" si="8"/>
        <v>937</v>
      </c>
      <c r="G51" s="23">
        <v>937</v>
      </c>
      <c r="H51" s="23"/>
    </row>
    <row r="52" ht="16.9" customHeight="1" spans="1:8">
      <c r="A52" s="21" t="s">
        <v>137</v>
      </c>
      <c r="B52" s="21" t="s">
        <v>138</v>
      </c>
      <c r="C52" s="22">
        <f t="shared" si="7"/>
        <v>15</v>
      </c>
      <c r="D52" s="23">
        <v>15</v>
      </c>
      <c r="E52" s="23">
        <v>0</v>
      </c>
      <c r="F52" s="22">
        <f t="shared" si="8"/>
        <v>0</v>
      </c>
      <c r="G52" s="23"/>
      <c r="H52" s="23"/>
    </row>
    <row r="53" ht="16.9" customHeight="1" spans="1:8">
      <c r="A53" s="21" t="s">
        <v>139</v>
      </c>
      <c r="B53" s="21" t="s">
        <v>140</v>
      </c>
      <c r="C53" s="22">
        <f t="shared" si="7"/>
        <v>118</v>
      </c>
      <c r="D53" s="23">
        <v>81</v>
      </c>
      <c r="E53" s="23">
        <v>37</v>
      </c>
      <c r="F53" s="22">
        <f t="shared" si="8"/>
        <v>60</v>
      </c>
      <c r="G53" s="23">
        <v>59</v>
      </c>
      <c r="H53" s="23">
        <v>1</v>
      </c>
    </row>
    <row r="54" ht="16.9" customHeight="1" spans="1:8">
      <c r="A54" s="21" t="s">
        <v>141</v>
      </c>
      <c r="B54" s="21" t="s">
        <v>142</v>
      </c>
      <c r="C54" s="22">
        <f t="shared" si="7"/>
        <v>12033</v>
      </c>
      <c r="D54" s="23">
        <v>12020</v>
      </c>
      <c r="E54" s="23">
        <v>13</v>
      </c>
      <c r="F54" s="22">
        <f t="shared" si="8"/>
        <v>0</v>
      </c>
      <c r="G54" s="23"/>
      <c r="H54" s="23"/>
    </row>
    <row r="55" ht="16.9" customHeight="1" spans="1:8">
      <c r="A55" s="21" t="s">
        <v>143</v>
      </c>
      <c r="B55" s="21" t="s">
        <v>144</v>
      </c>
      <c r="C55" s="22">
        <f t="shared" si="7"/>
        <v>2930</v>
      </c>
      <c r="D55" s="23">
        <v>2930</v>
      </c>
      <c r="E55" s="23">
        <v>0</v>
      </c>
      <c r="F55" s="22">
        <f t="shared" si="8"/>
        <v>1140</v>
      </c>
      <c r="G55" s="23">
        <v>1140</v>
      </c>
      <c r="H55" s="23"/>
    </row>
    <row r="56" ht="16.9" customHeight="1" spans="1:8">
      <c r="A56" s="21" t="s">
        <v>145</v>
      </c>
      <c r="B56" s="21" t="s">
        <v>146</v>
      </c>
      <c r="C56" s="22">
        <f t="shared" si="7"/>
        <v>0</v>
      </c>
      <c r="D56" s="23">
        <v>0</v>
      </c>
      <c r="E56" s="23">
        <v>0</v>
      </c>
      <c r="F56" s="22">
        <f t="shared" si="8"/>
        <v>0</v>
      </c>
      <c r="G56" s="23"/>
      <c r="H56" s="23"/>
    </row>
    <row r="57" ht="16.9" customHeight="1" spans="1:8">
      <c r="A57" s="21" t="s">
        <v>147</v>
      </c>
      <c r="B57" s="21" t="s">
        <v>148</v>
      </c>
      <c r="C57" s="22">
        <f t="shared" si="7"/>
        <v>0</v>
      </c>
      <c r="D57" s="23">
        <v>0</v>
      </c>
      <c r="E57" s="23">
        <v>0</v>
      </c>
      <c r="F57" s="22">
        <f t="shared" si="8"/>
        <v>0</v>
      </c>
      <c r="G57" s="23"/>
      <c r="H57" s="23"/>
    </row>
    <row r="58" customHeight="1" spans="1:8">
      <c r="A58" s="21">
        <v>30314</v>
      </c>
      <c r="B58" s="21" t="s">
        <v>149</v>
      </c>
      <c r="C58" s="22">
        <f t="shared" si="7"/>
        <v>165</v>
      </c>
      <c r="D58" s="23">
        <v>165</v>
      </c>
      <c r="E58" s="23">
        <v>0</v>
      </c>
      <c r="F58" s="22">
        <f t="shared" si="8"/>
        <v>164</v>
      </c>
      <c r="G58" s="23">
        <v>164</v>
      </c>
      <c r="H58" s="23"/>
    </row>
    <row r="59" customHeight="1" spans="1:8">
      <c r="A59" s="21">
        <v>30315</v>
      </c>
      <c r="B59" s="21" t="s">
        <v>150</v>
      </c>
      <c r="C59" s="22">
        <f t="shared" si="7"/>
        <v>0</v>
      </c>
      <c r="D59" s="23">
        <v>0</v>
      </c>
      <c r="E59" s="23">
        <v>0</v>
      </c>
      <c r="F59" s="22">
        <f t="shared" si="8"/>
        <v>0</v>
      </c>
      <c r="G59" s="23"/>
      <c r="H59" s="23"/>
    </row>
    <row r="60" ht="16.9" customHeight="1" spans="1:8">
      <c r="A60" s="21" t="s">
        <v>151</v>
      </c>
      <c r="B60" s="21" t="s">
        <v>152</v>
      </c>
      <c r="C60" s="22">
        <f t="shared" si="7"/>
        <v>743</v>
      </c>
      <c r="D60" s="23">
        <v>309</v>
      </c>
      <c r="E60" s="23">
        <v>434</v>
      </c>
      <c r="F60" s="22">
        <f t="shared" si="8"/>
        <v>314</v>
      </c>
      <c r="G60" s="23">
        <v>241</v>
      </c>
      <c r="H60" s="23">
        <v>73</v>
      </c>
    </row>
    <row r="61" ht="16.9" customHeight="1" spans="1:8">
      <c r="A61" s="21" t="s">
        <v>153</v>
      </c>
      <c r="B61" s="21" t="s">
        <v>154</v>
      </c>
      <c r="C61" s="22">
        <f t="shared" ref="C61:H61" si="9">SUM(C62:C65)</f>
        <v>7632</v>
      </c>
      <c r="D61" s="22">
        <f t="shared" si="9"/>
        <v>5723</v>
      </c>
      <c r="E61" s="22">
        <f t="shared" si="9"/>
        <v>1909</v>
      </c>
      <c r="F61" s="22">
        <f t="shared" si="9"/>
        <v>0</v>
      </c>
      <c r="G61" s="22">
        <f t="shared" si="9"/>
        <v>0</v>
      </c>
      <c r="H61" s="22">
        <f t="shared" si="9"/>
        <v>0</v>
      </c>
    </row>
    <row r="62" ht="16.9" customHeight="1" spans="1:8">
      <c r="A62" s="21" t="s">
        <v>155</v>
      </c>
      <c r="B62" s="21" t="s">
        <v>156</v>
      </c>
      <c r="C62" s="22">
        <f t="shared" ref="C62:C68" si="10">SUM(D62,E62)</f>
        <v>5665</v>
      </c>
      <c r="D62" s="23">
        <v>4253</v>
      </c>
      <c r="E62" s="23">
        <v>1412</v>
      </c>
      <c r="F62" s="22">
        <f t="shared" ref="F62:F68" si="11">SUM(G62,H62)</f>
        <v>0</v>
      </c>
      <c r="G62" s="23">
        <v>0</v>
      </c>
      <c r="H62" s="23"/>
    </row>
    <row r="63" ht="16.9" customHeight="1" spans="1:8">
      <c r="A63" s="21" t="s">
        <v>157</v>
      </c>
      <c r="B63" s="21" t="s">
        <v>158</v>
      </c>
      <c r="C63" s="22">
        <f t="shared" si="10"/>
        <v>1931</v>
      </c>
      <c r="D63" s="23">
        <v>1434</v>
      </c>
      <c r="E63" s="23">
        <v>497</v>
      </c>
      <c r="F63" s="22">
        <f t="shared" si="11"/>
        <v>0</v>
      </c>
      <c r="G63" s="23">
        <v>0</v>
      </c>
      <c r="H63" s="23"/>
    </row>
    <row r="64" ht="16.9" customHeight="1" spans="1:8">
      <c r="A64" s="21" t="s">
        <v>159</v>
      </c>
      <c r="B64" s="21" t="s">
        <v>160</v>
      </c>
      <c r="C64" s="22">
        <f t="shared" si="10"/>
        <v>36</v>
      </c>
      <c r="D64" s="23">
        <v>36</v>
      </c>
      <c r="E64" s="23">
        <v>0</v>
      </c>
      <c r="F64" s="22">
        <f t="shared" si="11"/>
        <v>0</v>
      </c>
      <c r="G64" s="23">
        <v>0</v>
      </c>
      <c r="H64" s="23"/>
    </row>
    <row r="65" ht="16.9" customHeight="1" spans="1:8">
      <c r="A65" s="21" t="s">
        <v>161</v>
      </c>
      <c r="B65" s="21" t="s">
        <v>162</v>
      </c>
      <c r="C65" s="22">
        <f t="shared" si="10"/>
        <v>0</v>
      </c>
      <c r="D65" s="23">
        <v>0</v>
      </c>
      <c r="E65" s="23">
        <v>0</v>
      </c>
      <c r="F65" s="22">
        <f t="shared" si="11"/>
        <v>0</v>
      </c>
      <c r="G65" s="23">
        <v>0</v>
      </c>
      <c r="H65" s="23"/>
    </row>
    <row r="66" ht="16.9" customHeight="1" spans="1:8">
      <c r="A66" s="21" t="s">
        <v>163</v>
      </c>
      <c r="B66" s="21" t="s">
        <v>164</v>
      </c>
      <c r="C66" s="22">
        <f t="shared" si="10"/>
        <v>0</v>
      </c>
      <c r="D66" s="22">
        <f>SUM(D67:D68)</f>
        <v>0</v>
      </c>
      <c r="E66" s="22">
        <f>SUM(E67:E68)</f>
        <v>0</v>
      </c>
      <c r="F66" s="22">
        <f t="shared" si="11"/>
        <v>0</v>
      </c>
      <c r="G66" s="22">
        <f>SUM(G67:G68)</f>
        <v>0</v>
      </c>
      <c r="H66" s="22">
        <f>SUM(H67:H68)</f>
        <v>0</v>
      </c>
    </row>
    <row r="67" ht="16.9" customHeight="1" spans="1:8">
      <c r="A67" s="21" t="s">
        <v>165</v>
      </c>
      <c r="B67" s="21" t="s">
        <v>166</v>
      </c>
      <c r="C67" s="22">
        <f t="shared" si="10"/>
        <v>0</v>
      </c>
      <c r="D67" s="23">
        <v>0</v>
      </c>
      <c r="E67" s="23">
        <v>0</v>
      </c>
      <c r="F67" s="22">
        <f t="shared" si="11"/>
        <v>0</v>
      </c>
      <c r="G67" s="23">
        <v>0</v>
      </c>
      <c r="H67" s="23"/>
    </row>
    <row r="68" ht="16.9" customHeight="1" spans="1:8">
      <c r="A68" s="21" t="s">
        <v>167</v>
      </c>
      <c r="B68" s="21" t="s">
        <v>168</v>
      </c>
      <c r="C68" s="22">
        <f t="shared" si="10"/>
        <v>0</v>
      </c>
      <c r="D68" s="23">
        <v>0</v>
      </c>
      <c r="E68" s="23">
        <v>0</v>
      </c>
      <c r="F68" s="22">
        <f t="shared" si="11"/>
        <v>0</v>
      </c>
      <c r="G68" s="23">
        <v>0</v>
      </c>
      <c r="H68" s="23"/>
    </row>
    <row r="69" ht="16.9" customHeight="1" spans="1:8">
      <c r="A69" s="21" t="s">
        <v>169</v>
      </c>
      <c r="B69" s="21" t="s">
        <v>170</v>
      </c>
      <c r="C69" s="22">
        <f t="shared" ref="C69:H69" si="12">SUM(C70:C71)</f>
        <v>1390</v>
      </c>
      <c r="D69" s="22">
        <f t="shared" si="12"/>
        <v>1390</v>
      </c>
      <c r="E69" s="22">
        <f t="shared" si="12"/>
        <v>0</v>
      </c>
      <c r="F69" s="22">
        <f t="shared" si="12"/>
        <v>0</v>
      </c>
      <c r="G69" s="22">
        <f t="shared" si="12"/>
        <v>0</v>
      </c>
      <c r="H69" s="22">
        <f t="shared" si="12"/>
        <v>0</v>
      </c>
    </row>
    <row r="70" ht="16.9" customHeight="1" spans="1:8">
      <c r="A70" s="21" t="s">
        <v>171</v>
      </c>
      <c r="B70" s="21" t="s">
        <v>172</v>
      </c>
      <c r="C70" s="22">
        <f>SUM(D70,E70)</f>
        <v>1390</v>
      </c>
      <c r="D70" s="23">
        <v>1390</v>
      </c>
      <c r="E70" s="23">
        <v>0</v>
      </c>
      <c r="F70" s="22">
        <f>SUM(G70,H70)</f>
        <v>0</v>
      </c>
      <c r="G70" s="23">
        <v>0</v>
      </c>
      <c r="H70" s="23"/>
    </row>
    <row r="71" ht="17.25" customHeight="1" spans="1:8">
      <c r="A71" s="21" t="s">
        <v>173</v>
      </c>
      <c r="B71" s="21" t="s">
        <v>174</v>
      </c>
      <c r="C71" s="22">
        <f>SUM(D71,E71)</f>
        <v>0</v>
      </c>
      <c r="D71" s="23">
        <v>0</v>
      </c>
      <c r="E71" s="23">
        <v>0</v>
      </c>
      <c r="F71" s="22">
        <f>SUM(G71,H71)</f>
        <v>0</v>
      </c>
      <c r="G71" s="23">
        <v>0</v>
      </c>
      <c r="H71" s="23"/>
    </row>
    <row r="72" ht="17.25" customHeight="1" spans="1:8">
      <c r="A72" s="21">
        <v>308</v>
      </c>
      <c r="B72" s="21" t="s">
        <v>175</v>
      </c>
      <c r="C72" s="27"/>
      <c r="D72" s="27"/>
      <c r="E72" s="27"/>
      <c r="F72" s="27"/>
      <c r="G72" s="27"/>
      <c r="H72" s="27"/>
    </row>
    <row r="73" ht="17.25" customHeight="1" spans="1:8">
      <c r="A73" s="21">
        <v>30801</v>
      </c>
      <c r="B73" s="21" t="s">
        <v>176</v>
      </c>
      <c r="C73" s="27"/>
      <c r="D73" s="27"/>
      <c r="E73" s="27"/>
      <c r="F73" s="27"/>
      <c r="G73" s="27"/>
      <c r="H73" s="27"/>
    </row>
    <row r="74" ht="17.25" customHeight="1" spans="1:8">
      <c r="A74" s="21">
        <v>30802</v>
      </c>
      <c r="B74" s="21" t="s">
        <v>177</v>
      </c>
      <c r="C74" s="27"/>
      <c r="D74" s="27"/>
      <c r="E74" s="27"/>
      <c r="F74" s="27"/>
      <c r="G74" s="27"/>
      <c r="H74" s="27"/>
    </row>
    <row r="75" ht="17.25" customHeight="1" spans="1:8">
      <c r="A75" s="21" t="s">
        <v>178</v>
      </c>
      <c r="B75" s="21" t="s">
        <v>179</v>
      </c>
      <c r="C75" s="22">
        <f t="shared" ref="C75:H75" si="13">SUM(C76:C85)</f>
        <v>7142</v>
      </c>
      <c r="D75" s="22">
        <f t="shared" si="13"/>
        <v>6765</v>
      </c>
      <c r="E75" s="22">
        <f t="shared" si="13"/>
        <v>377</v>
      </c>
      <c r="F75" s="22">
        <f t="shared" si="13"/>
        <v>0</v>
      </c>
      <c r="G75" s="22">
        <f t="shared" si="13"/>
        <v>0</v>
      </c>
      <c r="H75" s="22">
        <f t="shared" si="13"/>
        <v>0</v>
      </c>
    </row>
    <row r="76" ht="17.25" customHeight="1" spans="1:8">
      <c r="A76" s="21" t="s">
        <v>180</v>
      </c>
      <c r="B76" s="21" t="s">
        <v>181</v>
      </c>
      <c r="C76" s="22">
        <f t="shared" ref="C76:C85" si="14">SUM(D76,E76)</f>
        <v>322</v>
      </c>
      <c r="D76" s="23">
        <v>322</v>
      </c>
      <c r="E76" s="23"/>
      <c r="F76" s="22">
        <f t="shared" ref="F76:F85" si="15">SUM(G76,H76)</f>
        <v>0</v>
      </c>
      <c r="G76" s="23">
        <v>0</v>
      </c>
      <c r="H76" s="23"/>
    </row>
    <row r="77" ht="17.25" customHeight="1" spans="1:8">
      <c r="A77" s="21" t="s">
        <v>182</v>
      </c>
      <c r="B77" s="21" t="s">
        <v>183</v>
      </c>
      <c r="C77" s="22">
        <f t="shared" si="14"/>
        <v>53</v>
      </c>
      <c r="D77" s="23">
        <v>53</v>
      </c>
      <c r="E77" s="23">
        <v>0</v>
      </c>
      <c r="F77" s="22">
        <f t="shared" si="15"/>
        <v>0</v>
      </c>
      <c r="G77" s="23">
        <v>0</v>
      </c>
      <c r="H77" s="23"/>
    </row>
    <row r="78" ht="17.25" customHeight="1" spans="1:8">
      <c r="A78" s="21" t="s">
        <v>184</v>
      </c>
      <c r="B78" s="21" t="s">
        <v>185</v>
      </c>
      <c r="C78" s="22">
        <f t="shared" si="14"/>
        <v>476</v>
      </c>
      <c r="D78" s="23">
        <v>439</v>
      </c>
      <c r="E78" s="23">
        <v>37</v>
      </c>
      <c r="F78" s="22">
        <f t="shared" si="15"/>
        <v>0</v>
      </c>
      <c r="G78" s="23">
        <v>0</v>
      </c>
      <c r="H78" s="23"/>
    </row>
    <row r="79" ht="17.25" customHeight="1" spans="1:8">
      <c r="A79" s="21" t="s">
        <v>186</v>
      </c>
      <c r="B79" s="21" t="s">
        <v>187</v>
      </c>
      <c r="C79" s="22">
        <f t="shared" si="14"/>
        <v>4669</v>
      </c>
      <c r="D79" s="23">
        <v>4369</v>
      </c>
      <c r="E79" s="23">
        <v>300</v>
      </c>
      <c r="F79" s="22">
        <f t="shared" si="15"/>
        <v>0</v>
      </c>
      <c r="G79" s="23">
        <v>0</v>
      </c>
      <c r="H79" s="23"/>
    </row>
    <row r="80" ht="16.9" customHeight="1" spans="1:8">
      <c r="A80" s="21" t="s">
        <v>188</v>
      </c>
      <c r="B80" s="21" t="s">
        <v>189</v>
      </c>
      <c r="C80" s="22">
        <f t="shared" si="14"/>
        <v>1622</v>
      </c>
      <c r="D80" s="23">
        <v>1582</v>
      </c>
      <c r="E80" s="23">
        <v>40</v>
      </c>
      <c r="F80" s="22">
        <f t="shared" si="15"/>
        <v>0</v>
      </c>
      <c r="G80" s="23">
        <v>0</v>
      </c>
      <c r="H80" s="23"/>
    </row>
    <row r="81" ht="16.9" customHeight="1" spans="1:8">
      <c r="A81" s="21" t="s">
        <v>190</v>
      </c>
      <c r="B81" s="21" t="s">
        <v>191</v>
      </c>
      <c r="C81" s="22">
        <f t="shared" si="14"/>
        <v>0</v>
      </c>
      <c r="D81" s="23">
        <v>0</v>
      </c>
      <c r="E81" s="23">
        <v>0</v>
      </c>
      <c r="F81" s="22">
        <f t="shared" si="15"/>
        <v>0</v>
      </c>
      <c r="G81" s="23">
        <v>0</v>
      </c>
      <c r="H81" s="23"/>
    </row>
    <row r="82" ht="16.9" customHeight="1" spans="1:8">
      <c r="A82" s="21" t="s">
        <v>192</v>
      </c>
      <c r="B82" s="21" t="s">
        <v>193</v>
      </c>
      <c r="C82" s="22">
        <f t="shared" si="14"/>
        <v>0</v>
      </c>
      <c r="D82" s="23">
        <v>0</v>
      </c>
      <c r="E82" s="23">
        <v>0</v>
      </c>
      <c r="F82" s="22">
        <f t="shared" si="15"/>
        <v>0</v>
      </c>
      <c r="G82" s="23">
        <v>0</v>
      </c>
      <c r="H82" s="23"/>
    </row>
    <row r="83" ht="16.9" customHeight="1" spans="1:8">
      <c r="A83" s="21" t="s">
        <v>194</v>
      </c>
      <c r="B83" s="21" t="s">
        <v>195</v>
      </c>
      <c r="C83" s="22">
        <f t="shared" si="14"/>
        <v>0</v>
      </c>
      <c r="D83" s="23">
        <v>0</v>
      </c>
      <c r="E83" s="23">
        <v>0</v>
      </c>
      <c r="F83" s="22">
        <f t="shared" si="15"/>
        <v>0</v>
      </c>
      <c r="G83" s="23">
        <v>0</v>
      </c>
      <c r="H83" s="23"/>
    </row>
    <row r="84" ht="16.9" customHeight="1" spans="1:8">
      <c r="A84" s="21" t="s">
        <v>196</v>
      </c>
      <c r="B84" s="21" t="s">
        <v>197</v>
      </c>
      <c r="C84" s="22">
        <f t="shared" si="14"/>
        <v>0</v>
      </c>
      <c r="D84" s="23">
        <v>0</v>
      </c>
      <c r="E84" s="23">
        <v>0</v>
      </c>
      <c r="F84" s="22">
        <f t="shared" si="15"/>
        <v>0</v>
      </c>
      <c r="G84" s="23">
        <v>0</v>
      </c>
      <c r="H84" s="23"/>
    </row>
    <row r="85" ht="16.9" customHeight="1" spans="1:8">
      <c r="A85" s="21" t="s">
        <v>198</v>
      </c>
      <c r="B85" s="21" t="s">
        <v>199</v>
      </c>
      <c r="C85" s="22">
        <f t="shared" si="14"/>
        <v>0</v>
      </c>
      <c r="D85" s="23">
        <v>0</v>
      </c>
      <c r="E85" s="23">
        <v>0</v>
      </c>
      <c r="F85" s="22">
        <f t="shared" si="15"/>
        <v>0</v>
      </c>
      <c r="G85" s="23">
        <v>0</v>
      </c>
      <c r="H85" s="23"/>
    </row>
    <row r="86" ht="16.9" customHeight="1" spans="1:8">
      <c r="A86" s="21" t="s">
        <v>200</v>
      </c>
      <c r="B86" s="21" t="s">
        <v>201</v>
      </c>
      <c r="C86" s="22">
        <f t="shared" ref="C86:H86" si="16">SUM(C87:C101)</f>
        <v>26286</v>
      </c>
      <c r="D86" s="22">
        <f t="shared" si="16"/>
        <v>21580</v>
      </c>
      <c r="E86" s="22">
        <f t="shared" si="16"/>
        <v>4706</v>
      </c>
      <c r="F86" s="22">
        <f t="shared" si="16"/>
        <v>0</v>
      </c>
      <c r="G86" s="22">
        <f t="shared" si="16"/>
        <v>0</v>
      </c>
      <c r="H86" s="22">
        <f t="shared" si="16"/>
        <v>0</v>
      </c>
    </row>
    <row r="87" ht="16.9" customHeight="1" spans="1:8">
      <c r="A87" s="21" t="s">
        <v>202</v>
      </c>
      <c r="B87" s="21" t="s">
        <v>181</v>
      </c>
      <c r="C87" s="22">
        <f t="shared" ref="C87:C101" si="17">SUM(D87,E87)</f>
        <v>1500</v>
      </c>
      <c r="D87" s="23">
        <v>1500</v>
      </c>
      <c r="E87" s="23"/>
      <c r="F87" s="22">
        <f t="shared" ref="F87:F101" si="18">SUM(G87,H87)</f>
        <v>0</v>
      </c>
      <c r="G87" s="23"/>
      <c r="H87" s="23"/>
    </row>
    <row r="88" ht="16.9" customHeight="1" spans="1:8">
      <c r="A88" s="21" t="s">
        <v>203</v>
      </c>
      <c r="B88" s="21" t="s">
        <v>183</v>
      </c>
      <c r="C88" s="22">
        <f t="shared" si="17"/>
        <v>831</v>
      </c>
      <c r="D88" s="23">
        <v>771</v>
      </c>
      <c r="E88" s="23">
        <v>60</v>
      </c>
      <c r="F88" s="22">
        <f t="shared" si="18"/>
        <v>0</v>
      </c>
      <c r="G88" s="23"/>
      <c r="H88" s="23"/>
    </row>
    <row r="89" ht="16.9" customHeight="1" spans="1:8">
      <c r="A89" s="21" t="s">
        <v>204</v>
      </c>
      <c r="B89" s="21" t="s">
        <v>185</v>
      </c>
      <c r="C89" s="22">
        <f t="shared" si="17"/>
        <v>3169</v>
      </c>
      <c r="D89" s="23">
        <v>2733</v>
      </c>
      <c r="E89" s="23">
        <v>436</v>
      </c>
      <c r="F89" s="22">
        <f t="shared" si="18"/>
        <v>0</v>
      </c>
      <c r="G89" s="23"/>
      <c r="H89" s="23"/>
    </row>
    <row r="90" ht="16.9" customHeight="1" spans="1:8">
      <c r="A90" s="21" t="s">
        <v>205</v>
      </c>
      <c r="B90" s="21" t="s">
        <v>187</v>
      </c>
      <c r="C90" s="22">
        <f t="shared" si="17"/>
        <v>13849</v>
      </c>
      <c r="D90" s="23">
        <v>10219</v>
      </c>
      <c r="E90" s="23">
        <v>3630</v>
      </c>
      <c r="F90" s="22">
        <f t="shared" si="18"/>
        <v>0</v>
      </c>
      <c r="G90" s="23"/>
      <c r="H90" s="23"/>
    </row>
    <row r="91" ht="16.9" customHeight="1" spans="1:8">
      <c r="A91" s="21" t="s">
        <v>206</v>
      </c>
      <c r="B91" s="21" t="s">
        <v>189</v>
      </c>
      <c r="C91" s="22">
        <f t="shared" si="17"/>
        <v>2401</v>
      </c>
      <c r="D91" s="23">
        <v>2401</v>
      </c>
      <c r="E91" s="23">
        <v>0</v>
      </c>
      <c r="F91" s="22">
        <f t="shared" si="18"/>
        <v>0</v>
      </c>
      <c r="G91" s="23"/>
      <c r="H91" s="23"/>
    </row>
    <row r="92" ht="16.9" customHeight="1" spans="1:8">
      <c r="A92" s="21" t="s">
        <v>207</v>
      </c>
      <c r="B92" s="21" t="s">
        <v>191</v>
      </c>
      <c r="C92" s="22">
        <f t="shared" si="17"/>
        <v>1197</v>
      </c>
      <c r="D92" s="23">
        <v>811</v>
      </c>
      <c r="E92" s="23">
        <v>386</v>
      </c>
      <c r="F92" s="22">
        <f t="shared" si="18"/>
        <v>0</v>
      </c>
      <c r="G92" s="23"/>
      <c r="H92" s="23"/>
    </row>
    <row r="93" ht="16.9" customHeight="1" spans="1:8">
      <c r="A93" s="21" t="s">
        <v>208</v>
      </c>
      <c r="B93" s="21" t="s">
        <v>193</v>
      </c>
      <c r="C93" s="22">
        <f t="shared" si="17"/>
        <v>111</v>
      </c>
      <c r="D93" s="23">
        <v>111</v>
      </c>
      <c r="E93" s="23">
        <v>0</v>
      </c>
      <c r="F93" s="22">
        <f t="shared" si="18"/>
        <v>0</v>
      </c>
      <c r="G93" s="23"/>
      <c r="H93" s="23"/>
    </row>
    <row r="94" ht="16.9" customHeight="1" spans="1:8">
      <c r="A94" s="21" t="s">
        <v>209</v>
      </c>
      <c r="B94" s="21" t="s">
        <v>210</v>
      </c>
      <c r="C94" s="22">
        <f t="shared" si="17"/>
        <v>2227</v>
      </c>
      <c r="D94" s="23">
        <v>2065</v>
      </c>
      <c r="E94" s="23">
        <v>162</v>
      </c>
      <c r="F94" s="22">
        <f t="shared" si="18"/>
        <v>0</v>
      </c>
      <c r="G94" s="23"/>
      <c r="H94" s="23"/>
    </row>
    <row r="95" ht="16.9" customHeight="1" spans="1:8">
      <c r="A95" s="21" t="s">
        <v>211</v>
      </c>
      <c r="B95" s="21" t="s">
        <v>212</v>
      </c>
      <c r="C95" s="22">
        <f t="shared" si="17"/>
        <v>0</v>
      </c>
      <c r="D95" s="23">
        <v>0</v>
      </c>
      <c r="E95" s="23">
        <v>0</v>
      </c>
      <c r="F95" s="22">
        <f t="shared" si="18"/>
        <v>0</v>
      </c>
      <c r="G95" s="23"/>
      <c r="H95" s="23"/>
    </row>
    <row r="96" ht="16.9" customHeight="1" spans="1:8">
      <c r="A96" s="21" t="s">
        <v>213</v>
      </c>
      <c r="B96" s="21" t="s">
        <v>214</v>
      </c>
      <c r="C96" s="22">
        <f t="shared" si="17"/>
        <v>339</v>
      </c>
      <c r="D96" s="23">
        <v>307</v>
      </c>
      <c r="E96" s="23">
        <v>32</v>
      </c>
      <c r="F96" s="22">
        <f t="shared" si="18"/>
        <v>0</v>
      </c>
      <c r="G96" s="23"/>
      <c r="H96" s="23"/>
    </row>
    <row r="97" ht="16.9" customHeight="1" spans="1:8">
      <c r="A97" s="21" t="s">
        <v>215</v>
      </c>
      <c r="B97" s="21" t="s">
        <v>216</v>
      </c>
      <c r="C97" s="22">
        <f t="shared" si="17"/>
        <v>23</v>
      </c>
      <c r="D97" s="23">
        <v>23</v>
      </c>
      <c r="E97" s="23">
        <v>0</v>
      </c>
      <c r="F97" s="22">
        <f t="shared" si="18"/>
        <v>0</v>
      </c>
      <c r="G97" s="23"/>
      <c r="H97" s="23"/>
    </row>
    <row r="98" ht="16.9" customHeight="1" spans="1:8">
      <c r="A98" s="21" t="s">
        <v>217</v>
      </c>
      <c r="B98" s="21" t="s">
        <v>195</v>
      </c>
      <c r="C98" s="22">
        <f t="shared" si="17"/>
        <v>244</v>
      </c>
      <c r="D98" s="23">
        <v>244</v>
      </c>
      <c r="E98" s="23">
        <v>0</v>
      </c>
      <c r="F98" s="22">
        <f t="shared" si="18"/>
        <v>0</v>
      </c>
      <c r="G98" s="23"/>
      <c r="H98" s="23"/>
    </row>
    <row r="99" ht="16.9" customHeight="1" spans="1:8">
      <c r="A99" s="21" t="s">
        <v>218</v>
      </c>
      <c r="B99" s="21" t="s">
        <v>197</v>
      </c>
      <c r="C99" s="22">
        <f t="shared" si="17"/>
        <v>0</v>
      </c>
      <c r="D99" s="23">
        <v>0</v>
      </c>
      <c r="E99" s="23">
        <v>0</v>
      </c>
      <c r="F99" s="22">
        <f t="shared" si="18"/>
        <v>0</v>
      </c>
      <c r="G99" s="23"/>
      <c r="H99" s="23"/>
    </row>
    <row r="100" ht="16.9" customHeight="1" spans="1:8">
      <c r="A100" s="21" t="s">
        <v>219</v>
      </c>
      <c r="B100" s="21" t="s">
        <v>220</v>
      </c>
      <c r="C100" s="22">
        <f t="shared" si="17"/>
        <v>0</v>
      </c>
      <c r="D100" s="23">
        <v>0</v>
      </c>
      <c r="E100" s="23">
        <v>0</v>
      </c>
      <c r="F100" s="22">
        <f t="shared" si="18"/>
        <v>0</v>
      </c>
      <c r="G100" s="23"/>
      <c r="H100" s="23"/>
    </row>
    <row r="101" ht="16.9" customHeight="1" spans="1:8">
      <c r="A101" s="21" t="s">
        <v>221</v>
      </c>
      <c r="B101" s="21" t="s">
        <v>222</v>
      </c>
      <c r="C101" s="22">
        <f t="shared" si="17"/>
        <v>395</v>
      </c>
      <c r="D101" s="23">
        <v>395</v>
      </c>
      <c r="E101" s="23">
        <v>0</v>
      </c>
      <c r="F101" s="22">
        <f t="shared" si="18"/>
        <v>0</v>
      </c>
      <c r="G101" s="23"/>
      <c r="H101" s="23"/>
    </row>
    <row r="102" ht="16.9" customHeight="1" spans="1:8">
      <c r="A102" s="21" t="s">
        <v>223</v>
      </c>
      <c r="B102" s="21" t="s">
        <v>224</v>
      </c>
      <c r="C102" s="22">
        <f t="shared" ref="C102:H102" si="19">SUM(C103:C109)</f>
        <v>0</v>
      </c>
      <c r="D102" s="22">
        <f t="shared" si="19"/>
        <v>0</v>
      </c>
      <c r="E102" s="22">
        <f t="shared" si="19"/>
        <v>0</v>
      </c>
      <c r="F102" s="22">
        <f t="shared" si="19"/>
        <v>0</v>
      </c>
      <c r="G102" s="22">
        <f t="shared" si="19"/>
        <v>0</v>
      </c>
      <c r="H102" s="22">
        <f t="shared" si="19"/>
        <v>0</v>
      </c>
    </row>
    <row r="103" ht="16.9" customHeight="1" spans="1:8">
      <c r="A103" s="21" t="s">
        <v>225</v>
      </c>
      <c r="B103" s="21" t="s">
        <v>226</v>
      </c>
      <c r="C103" s="22">
        <f t="shared" ref="C103:C109" si="20">SUM(D103,E103)</f>
        <v>0</v>
      </c>
      <c r="D103" s="23">
        <v>0</v>
      </c>
      <c r="E103" s="23">
        <v>0</v>
      </c>
      <c r="F103" s="22">
        <f t="shared" ref="F103:F109" si="21">SUM(G103,H103)</f>
        <v>0</v>
      </c>
      <c r="G103" s="23">
        <v>0</v>
      </c>
      <c r="H103" s="23"/>
    </row>
    <row r="104" ht="17.25" customHeight="1" spans="1:8">
      <c r="A104" s="21" t="s">
        <v>227</v>
      </c>
      <c r="B104" s="21" t="s">
        <v>228</v>
      </c>
      <c r="C104" s="22">
        <f t="shared" si="20"/>
        <v>0</v>
      </c>
      <c r="D104" s="23">
        <v>0</v>
      </c>
      <c r="E104" s="23">
        <v>0</v>
      </c>
      <c r="F104" s="22">
        <f t="shared" si="21"/>
        <v>0</v>
      </c>
      <c r="G104" s="23">
        <v>0</v>
      </c>
      <c r="H104" s="23"/>
    </row>
    <row r="105" ht="17.25" customHeight="1" spans="1:8">
      <c r="A105" s="21" t="s">
        <v>229</v>
      </c>
      <c r="B105" s="21" t="s">
        <v>230</v>
      </c>
      <c r="C105" s="24">
        <f t="shared" si="20"/>
        <v>0</v>
      </c>
      <c r="D105" s="23">
        <v>0</v>
      </c>
      <c r="E105" s="23">
        <v>0</v>
      </c>
      <c r="F105" s="22">
        <f t="shared" si="21"/>
        <v>0</v>
      </c>
      <c r="G105" s="23">
        <v>0</v>
      </c>
      <c r="H105" s="23"/>
    </row>
    <row r="106" customHeight="1" spans="1:8">
      <c r="A106" s="21">
        <v>39904</v>
      </c>
      <c r="B106" s="25" t="s">
        <v>231</v>
      </c>
      <c r="C106" s="22">
        <f t="shared" si="20"/>
        <v>0</v>
      </c>
      <c r="D106" s="28">
        <v>0</v>
      </c>
      <c r="E106" s="23">
        <v>0</v>
      </c>
      <c r="F106" s="22">
        <f t="shared" si="21"/>
        <v>0</v>
      </c>
      <c r="G106" s="23">
        <v>0</v>
      </c>
      <c r="H106" s="23"/>
    </row>
    <row r="107" ht="17.25" customHeight="1" spans="1:8">
      <c r="A107" s="21" t="s">
        <v>232</v>
      </c>
      <c r="B107" s="21" t="s">
        <v>233</v>
      </c>
      <c r="C107" s="26">
        <f t="shared" si="20"/>
        <v>0</v>
      </c>
      <c r="D107" s="23">
        <v>0</v>
      </c>
      <c r="E107" s="23">
        <v>0</v>
      </c>
      <c r="F107" s="22">
        <f t="shared" si="21"/>
        <v>0</v>
      </c>
      <c r="G107" s="23">
        <v>0</v>
      </c>
      <c r="H107" s="23"/>
    </row>
    <row r="108" ht="17.25" customHeight="1" spans="1:8">
      <c r="A108" s="21" t="s">
        <v>234</v>
      </c>
      <c r="B108" s="21" t="s">
        <v>235</v>
      </c>
      <c r="C108" s="22">
        <f t="shared" si="20"/>
        <v>0</v>
      </c>
      <c r="D108" s="23">
        <v>0</v>
      </c>
      <c r="E108" s="23">
        <v>0</v>
      </c>
      <c r="F108" s="22">
        <f t="shared" si="21"/>
        <v>0</v>
      </c>
      <c r="G108" s="23">
        <v>0</v>
      </c>
      <c r="H108" s="23"/>
    </row>
    <row r="109" ht="16.9" customHeight="1" spans="1:8">
      <c r="A109" s="21" t="s">
        <v>236</v>
      </c>
      <c r="B109" s="21" t="s">
        <v>237</v>
      </c>
      <c r="C109" s="22">
        <f t="shared" si="20"/>
        <v>0</v>
      </c>
      <c r="D109" s="23">
        <v>0</v>
      </c>
      <c r="E109" s="23">
        <v>0</v>
      </c>
      <c r="F109" s="22">
        <f t="shared" si="21"/>
        <v>0</v>
      </c>
      <c r="G109" s="23">
        <v>0</v>
      </c>
      <c r="H109" s="23"/>
    </row>
    <row r="110" ht="16.9" customHeight="1" spans="1:8">
      <c r="A110" s="29"/>
      <c r="B110" s="29" t="s">
        <v>46</v>
      </c>
      <c r="C110" s="22">
        <f t="shared" ref="C110:H110" si="22">C6+C16+C44+C61+C66+C69+C75+C86+C102</f>
        <v>154792</v>
      </c>
      <c r="D110" s="22">
        <f t="shared" si="22"/>
        <v>143869</v>
      </c>
      <c r="E110" s="22">
        <f t="shared" si="22"/>
        <v>10923</v>
      </c>
      <c r="F110" s="22">
        <f t="shared" si="22"/>
        <v>55730</v>
      </c>
      <c r="G110" s="22">
        <f t="shared" si="22"/>
        <v>55002</v>
      </c>
      <c r="H110" s="22">
        <f t="shared" si="22"/>
        <v>728</v>
      </c>
    </row>
  </sheetData>
  <mergeCells count="7">
    <mergeCell ref="A1:H1"/>
    <mergeCell ref="A2:H2"/>
    <mergeCell ref="A3:H3"/>
    <mergeCell ref="A4:A5"/>
    <mergeCell ref="B4:B5"/>
    <mergeCell ref="C4:C5"/>
    <mergeCell ref="F4:F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IB</vt:lpstr>
      <vt:lpstr>ML</vt:lpstr>
      <vt:lpstr>B01</vt:lpstr>
      <vt:lpstr>B02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2018-03-27T01:04:54Z</dcterms:created>
  <dcterms:modified xsi:type="dcterms:W3CDTF">2018-09-29T07:54:00Z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